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'1.1.'!$D$15:$D$1124</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'1.1.'!$M$15:$M$65532</definedName>
    <definedName name="НаименованиеПредметаЗакупки">'1.1.'!$D$9</definedName>
    <definedName name="НомерСертификатаИмя">'1.1.'!$K$15:$K$65532</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4" i="1" l="1"/>
  <c r="AG14" i="1"/>
  <c r="AF14" i="1"/>
  <c r="AE14" i="1"/>
  <c r="AD14" i="1"/>
  <c r="Z14" i="1"/>
  <c r="W14" i="1"/>
  <c r="X14" i="1" s="1"/>
  <c r="AH13" i="1"/>
  <c r="AG13" i="1"/>
  <c r="AF13" i="1"/>
  <c r="AE13" i="1"/>
  <c r="AD13" i="1"/>
  <c r="Z13" i="1"/>
  <c r="W13" i="1"/>
  <c r="X13" i="1" s="1"/>
  <c r="AH12" i="1"/>
  <c r="AG12" i="1"/>
  <c r="AF12" i="1"/>
  <c r="AE12" i="1"/>
  <c r="AD12" i="1"/>
  <c r="Z12" i="1"/>
  <c r="W12" i="1"/>
  <c r="X12" i="1" s="1"/>
  <c r="AH11" i="1"/>
  <c r="AG11" i="1"/>
  <c r="AF11" i="1"/>
  <c r="AE11" i="1"/>
  <c r="AD11" i="1"/>
  <c r="Z11" i="1"/>
  <c r="W11" i="1"/>
  <c r="AC11" i="1" s="1"/>
  <c r="AC13" i="1" l="1"/>
  <c r="AB13" i="1"/>
  <c r="Y13" i="1"/>
  <c r="AA13" i="1" s="1"/>
  <c r="AI13" i="1" s="1"/>
  <c r="Y14" i="1"/>
  <c r="AA14" i="1" s="1"/>
  <c r="AI14" i="1" s="1"/>
  <c r="AB14" i="1"/>
  <c r="AB12" i="1"/>
  <c r="Y12" i="1"/>
  <c r="AA12" i="1" s="1"/>
  <c r="AI12" i="1" s="1"/>
  <c r="AC12" i="1"/>
  <c r="AC14" i="1"/>
  <c r="X11" i="1"/>
  <c r="AB11" i="1" l="1"/>
  <c r="Y11" i="1"/>
  <c r="AA11" i="1" s="1"/>
  <c r="AI11" i="1" s="1"/>
  <c r="E6" i="7" l="1"/>
  <c r="D6" i="7"/>
  <c r="F6" i="7"/>
  <c r="G6" i="7"/>
  <c r="H5" i="1" l="1"/>
  <c r="H4" i="1"/>
  <c r="H7" i="1" l="1"/>
  <c r="G1" i="1" l="1"/>
  <c r="AI8" i="1" l="1"/>
</calcChain>
</file>

<file path=xl/sharedStrings.xml><?xml version="1.0" encoding="utf-8"?>
<sst xmlns="http://schemas.openxmlformats.org/spreadsheetml/2006/main" count="309" uniqueCount="189">
  <si>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</si>
  <si>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</si>
  <si>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</si>
  <si>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</si>
  <si>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</si>
  <si>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</si>
  <si>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</si>
  <si>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</si>
  <si>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</si>
  <si>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</si>
  <si>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</si>
  <si>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</si>
  <si>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</si>
  <si>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</si>
  <si>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</si>
  <si>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</si>
  <si>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</si>
  <si>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</si>
  <si>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</si>
  <si>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</si>
  <si>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</si>
  <si>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</si>
  <si>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</si>
  <si>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</si>
  <si>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</si>
  <si>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</si>
  <si>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</si>
  <si>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</si>
  <si>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</si>
  <si>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</si>
  <si>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</si>
  <si>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</si>
  <si>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</si>
  <si>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</si>
  <si>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</si>
  <si>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</si>
  <si>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</si>
  <si>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</si>
  <si>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</si>
  <si>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</si>
  <si>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</si>
  <si>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</si>
  <si>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</si>
  <si>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</si>
  <si>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</si>
  <si>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</si>
  <si>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</si>
  <si>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</si>
  <si>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</si>
  <si>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</si>
  <si>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</si>
  <si>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</si>
  <si>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</si>
  <si>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</si>
  <si>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</si>
  <si>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</si>
  <si>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</si>
  <si>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</si>
  <si>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</si>
  <si>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</si>
  <si>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</si>
  <si>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</si>
  <si>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</si>
  <si>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</si>
  <si>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</si>
  <si>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</si>
  <si>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</si>
  <si>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</si>
  <si>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</si>
  <si>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</si>
  <si>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</si>
  <si>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</si>
  <si>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</si>
  <si>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</si>
  <si>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</si>
  <si>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</si>
  <si>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</si>
  <si>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</si>
  <si>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</si>
  <si>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</si>
  <si>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</si>
  <si>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</si>
  <si>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</si>
  <si>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</si>
  <si>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</si>
  <si>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</si>
  <si>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</si>
  <si>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</si>
  <si>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</si>
  <si>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</si>
  <si>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</si>
  <si>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</si>
  <si>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</si>
  <si>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</si>
  <si>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</si>
  <si>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</si>
  <si>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</si>
  <si>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</si>
  <si>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</si>
  <si>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</si>
  <si>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</si>
  <si>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</si>
  <si>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</si>
  <si>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</si>
  <si>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</si>
  <si>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</si>
  <si>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</si>
  <si>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</si>
  <si>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</si>
  <si>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</si>
  <si>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</si>
  <si>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</si>
  <si>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</si>
  <si>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</si>
  <si>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</si>
  <si>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</si>
  <si>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</si>
  <si>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</si>
  <si>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</si>
  <si>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</si>
  <si>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</si>
  <si>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</si>
  <si>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</si>
  <si>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</si>
  <si>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</si>
  <si>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</si>
  <si>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</si>
  <si>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</si>
  <si>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</si>
  <si>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</si>
  <si>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</si>
  <si>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</si>
  <si>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</si>
  <si>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</si>
  <si>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</si>
  <si>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</si>
  <si>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</si>
  <si>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</si>
  <si>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</si>
  <si>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</si>
  <si>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</si>
  <si>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</si>
  <si>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</si>
  <si>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</si>
  <si>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</si>
  <si>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</si>
  <si>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</si>
  <si>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</si>
  <si>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</si>
  <si>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</si>
  <si>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</si>
  <si>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</si>
  <si>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</si>
  <si>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</si>
  <si>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</si>
  <si>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</si>
  <si>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</si>
  <si>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</si>
  <si>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</si>
  <si>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</si>
  <si>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</si>
  <si>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</si>
  <si>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</si>
  <si>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</si>
  <si>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</si>
  <si>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</si>
  <si>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</si>
  <si>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</si>
  <si>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</si>
  <si>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</si>
  <si>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</si>
  <si>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</si>
  <si>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</si>
  <si>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</si>
  <si>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</si>
  <si>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0b80a431-2a67-4ad8-8104-81e4007ee600</t>
  </si>
  <si>
    <t>Костюм женский для защиты от пониженных температур из АЭС тканей с МВО свойствами тип ОПР</t>
  </si>
  <si>
    <t>Укажите номер сертификата или выберите &lt;&lt;Нет&gt;&gt;</t>
  </si>
  <si>
    <t>Комплект</t>
  </si>
  <si>
    <t>11085</t>
  </si>
  <si>
    <t>Акционерное общество "Челябинскгоргаз"</t>
  </si>
  <si>
    <t>454087, г. Челябинск, ул. Рылеева, д. 8</t>
  </si>
  <si>
    <t>e4070efd-105e-4cb2-bfd7-60795c361e08</t>
  </si>
  <si>
    <t>Костюм мужской для защиты от пониженных температур из АЭС тканей с МВО свойствами тип ОПР</t>
  </si>
  <si>
    <t>94611cee-3db0-4036-9903-696bea3fe9d5</t>
  </si>
  <si>
    <t>Костюм мужской из АЭС ткани с МВО свойствами тип ОПР</t>
  </si>
  <si>
    <t>fb81427d-f001-49f4-b917-633f1a834c65</t>
  </si>
  <si>
    <t>Костюм женский из АЭС ткани с МВО свойствами тип ОПР</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</si>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</sst>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188</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270335</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IF(SUM(AI9:AI18)*100/MAX(SUM(AA10:AA15),1)&lt;50,"В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53020</v>
      </c>
      <c r="D11" s="94" t="s">
        <v>176</v>
      </c>
      <c r="E11" s="116" t="s">
        <v>45</v>
      </c>
      <c r="F11" s="106" t="s">
        <v>45</v>
      </c>
      <c r="G11" s="118" t="s">
        <v>159</v>
      </c>
      <c r="H11" s="117" t="s">
        <v>159</v>
      </c>
      <c r="I11" s="95"/>
      <c r="J11" s="96" t="s">
        <v>177</v>
      </c>
      <c r="K11" s="96" t="s">
        <v>177</v>
      </c>
      <c r="L11" s="93" t="s">
        <v>178</v>
      </c>
      <c r="M11" s="93">
        <v>50</v>
      </c>
      <c r="N11" s="93" t="s">
        <v>179</v>
      </c>
      <c r="O11" s="97">
        <v>50</v>
      </c>
      <c r="P11" s="93" t="s">
        <v>180</v>
      </c>
      <c r="Q11" s="93" t="s">
        <v>181</v>
      </c>
      <c r="R11" s="106" t="s">
        <v>174</v>
      </c>
      <c r="S11" s="98">
        <v>400000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4" si="0">Y11</f>
        <v>0</v>
      </c>
      <c r="AB11" s="102">
        <f t="shared" ref="AB11:AB14" si="1">X11</f>
        <v>0</v>
      </c>
      <c r="AC11" s="102">
        <f t="shared" ref="AC11:AC14" si="2">W11</f>
        <v>0</v>
      </c>
      <c r="AD11" s="103">
        <f t="shared" ref="AD11:AD14"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53024</v>
      </c>
      <c r="D12" s="94" t="s">
        <v>183</v>
      </c>
      <c r="E12" s="116" t="s">
        <v>45</v>
      </c>
      <c r="F12" s="106" t="s">
        <v>45</v>
      </c>
      <c r="G12" s="118" t="s">
        <v>159</v>
      </c>
      <c r="H12" s="117" t="s">
        <v>159</v>
      </c>
      <c r="I12" s="95"/>
      <c r="J12" s="96" t="s">
        <v>177</v>
      </c>
      <c r="K12" s="96" t="s">
        <v>177</v>
      </c>
      <c r="L12" s="93" t="s">
        <v>178</v>
      </c>
      <c r="M12" s="93">
        <v>85</v>
      </c>
      <c r="N12" s="93" t="s">
        <v>179</v>
      </c>
      <c r="O12" s="97">
        <v>85</v>
      </c>
      <c r="P12" s="93" t="s">
        <v>180</v>
      </c>
      <c r="Q12" s="93" t="s">
        <v>181</v>
      </c>
      <c r="R12" s="106" t="s">
        <v>174</v>
      </c>
      <c r="S12" s="98">
        <v>680000</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184</v>
      </c>
      <c r="B13" s="93">
        <v>3</v>
      </c>
      <c r="C13" s="93">
        <v>53614</v>
      </c>
      <c r="D13" s="94" t="s">
        <v>185</v>
      </c>
      <c r="E13" s="116" t="s">
        <v>45</v>
      </c>
      <c r="F13" s="106" t="s">
        <v>45</v>
      </c>
      <c r="G13" s="118" t="s">
        <v>159</v>
      </c>
      <c r="H13" s="117" t="s">
        <v>159</v>
      </c>
      <c r="I13" s="95"/>
      <c r="J13" s="96" t="s">
        <v>177</v>
      </c>
      <c r="K13" s="96" t="s">
        <v>177</v>
      </c>
      <c r="L13" s="93" t="s">
        <v>178</v>
      </c>
      <c r="M13" s="93">
        <v>200</v>
      </c>
      <c r="N13" s="93" t="s">
        <v>179</v>
      </c>
      <c r="O13" s="97">
        <v>200</v>
      </c>
      <c r="P13" s="93" t="s">
        <v>180</v>
      </c>
      <c r="Q13" s="93" t="s">
        <v>181</v>
      </c>
      <c r="R13" s="106" t="s">
        <v>174</v>
      </c>
      <c r="S13" s="98">
        <v>625000</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186</v>
      </c>
      <c r="B14" s="93">
        <v>4</v>
      </c>
      <c r="C14" s="93">
        <v>53616</v>
      </c>
      <c r="D14" s="94" t="s">
        <v>187</v>
      </c>
      <c r="E14" s="116" t="s">
        <v>45</v>
      </c>
      <c r="F14" s="106" t="s">
        <v>45</v>
      </c>
      <c r="G14" s="118" t="s">
        <v>159</v>
      </c>
      <c r="H14" s="117" t="s">
        <v>159</v>
      </c>
      <c r="I14" s="95"/>
      <c r="J14" s="96" t="s">
        <v>177</v>
      </c>
      <c r="K14" s="96" t="s">
        <v>177</v>
      </c>
      <c r="L14" s="93" t="s">
        <v>178</v>
      </c>
      <c r="M14" s="93">
        <v>20</v>
      </c>
      <c r="N14" s="93" t="s">
        <v>179</v>
      </c>
      <c r="O14" s="97">
        <v>20</v>
      </c>
      <c r="P14" s="93" t="s">
        <v>180</v>
      </c>
      <c r="Q14" s="93" t="s">
        <v>181</v>
      </c>
      <c r="R14" s="106" t="s">
        <v>174</v>
      </c>
      <c r="S14" s="98">
        <v>62500</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H15" s="16"/>
      <c r="I15" s="15"/>
      <c r="J15" s="15"/>
      <c r="K15" s="15"/>
      <c r="T15" s="17"/>
      <c r="U15" s="17"/>
      <c r="V15" s="17"/>
      <c r="W15" s="17"/>
      <c r="X15" s="17"/>
      <c r="Y15" s="10"/>
      <c r="Z15" s="10"/>
    </row>
    <row r="16" spans="1:49" ht="50.1" customHeight="1" x14ac:dyDescent="0.25">
      <c r="D16" s="119" t="s">
        <v>163</v>
      </c>
      <c r="E16" s="119"/>
      <c r="F16" s="119"/>
      <c r="G16" s="119"/>
      <c r="H16" s="119"/>
      <c r="I16" s="119"/>
      <c r="J16" s="119"/>
      <c r="K16" s="119"/>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6:K16"/>
    <mergeCell ref="H5:Y5"/>
    <mergeCell ref="AK1:AO2"/>
    <mergeCell ref="AE8:AH8"/>
    <mergeCell ref="B3:D3"/>
    <mergeCell ref="B6:D6"/>
    <mergeCell ref="E6:M6"/>
    <mergeCell ref="F8:Y8"/>
    <mergeCell ref="H3:Q3"/>
    <mergeCell ref="H4:Y4"/>
    <mergeCell ref="H7:Q7"/>
    <mergeCell ref="G1:Q1"/>
    <mergeCell ref="G2:Q2"/>
  </mergeCells>
  <conditionalFormatting sqref="T11:T14">
    <cfRule type="expression" dxfId="0" priority="1">
      <formula>T11&gt;IF(#REF!=0,T11,#REF!)</formula>
    </cfRule>
  </conditionalFormatting>
  <dataValidations count="6">
    <dataValidation type="list" allowBlank="1" showInputMessage="1" sqref="J11:J14">
      <formula1>$AN$3:$AO$3</formula1>
    </dataValidation>
    <dataValidation sqref="G11:H14"/>
    <dataValidation type="list" showInputMessage="1" showErrorMessage="1" errorTitle="Выбор поставки аналога" error="Значение по данному столбцу может быть выбрано только Да или Нет." sqref="F11:F14">
      <formula1>$AK$4:$AL$4</formula1>
    </dataValidation>
    <dataValidation type="list" sqref="K11:K14">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4">
      <formula1>$AK$3:$AM$3</formula1>
    </dataValidation>
    <dataValidation type="list" allowBlank="1" showInputMessage="1" showErrorMessage="1" sqref="R11:R14">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2019-10-07T05:38:37Z</dcterms:modified>
  <cp:contentStatus>v2017_1</cp:contentStatus>
</cp:coreProperties>
</file>