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" sheetId="4" r:id="rId1"/>
  </sheets>
  <calcPr calcId="152511"/>
</workbook>
</file>

<file path=xl/calcChain.xml><?xml version="1.0" encoding="utf-8"?>
<calcChain xmlns="http://schemas.openxmlformats.org/spreadsheetml/2006/main">
  <c r="I2" i="4" l="1"/>
  <c r="K2" i="4" l="1"/>
  <c r="J2" i="4" s="1"/>
  <c r="J4" i="4" s="1"/>
  <c r="I4" i="4" l="1"/>
  <c r="D4" i="4"/>
  <c r="K4" i="4" l="1"/>
</calcChain>
</file>

<file path=xl/sharedStrings.xml><?xml version="1.0" encoding="utf-8"?>
<sst xmlns="http://schemas.openxmlformats.org/spreadsheetml/2006/main" count="20" uniqueCount="20">
  <si>
    <t>№</t>
  </si>
  <si>
    <t>Описание позиции для извещения</t>
  </si>
  <si>
    <t>Количество</t>
  </si>
  <si>
    <t>Ед. изм.</t>
  </si>
  <si>
    <t>Валюта</t>
  </si>
  <si>
    <t>Ставка НДС</t>
  </si>
  <si>
    <t>Цена без НДС</t>
  </si>
  <si>
    <t>Сумма без НДС</t>
  </si>
  <si>
    <t>Сумма НДС</t>
  </si>
  <si>
    <t>Сумма с НДС</t>
  </si>
  <si>
    <t>Заказчик/Место поставки</t>
  </si>
  <si>
    <t>RUB</t>
  </si>
  <si>
    <t>Итого:</t>
  </si>
  <si>
    <t>АО "Челябинскгоргаз" г. Челябинск, ул. Рылеева, д. 8</t>
  </si>
  <si>
    <t>Характеристики</t>
  </si>
  <si>
    <t>Срок оказания услуг</t>
  </si>
  <si>
    <t>усл. Ед</t>
  </si>
  <si>
    <t xml:space="preserve">Работы по ремонту трубопроводов системы водоснабжения на объекте: ЭССиКР здание АБК. </t>
  </si>
  <si>
    <t xml:space="preserve">Начало выполнения работ – в течение 3-х календарных дней с момента подачи заявки Заказчиком.
Окончание выполнения работ – 15 календарных дней с момента начала выполнения работ.
</t>
  </si>
  <si>
    <t xml:space="preserve">В соответствии с Приложениями №1 к ТЗ.                                                                                                                                                                                   1. Характеристика оборудования:
1.1. Распределительный узел - металлическая труба Ду – 100; L – 6 м.
1.2. Бойлер горячего водоснабжения (ГВС) в кол. 2 ед.
1.3       Запорная арматура Ду – 50 мм, 4 ед., Ду – 32 мм, 4 ед., Ду – 20 мм, 12 ед.
2. Характеристика работ: 
2.1. Произвести демонтаж распределительного узла и бойлера.
2.2. Установить новый распределительный узел и запорную арматуру.
2.3. Произвести установку пластинчатого бойлера.
2.4. Произвести прокладку теплотрубопроводов до бойлера Ду – 57 мм, L – 12 м.
2.5. Произвести прокладку ХВС Ду – 57 мм, L - 20 м.
2.6. Произвести прокладку ГВС Ду – 57 мм, L - 15 м.
2.7. Произвести промывку и опрессовку магистральных трубопроводов.
2.8.      Нанести в два слоя антикоррозионное покрытие на теплотрубопроводы.                                                                                                                                                                                                                                         Гарантийный срок на результат подрядных работ составляет 12 месяцев с момента подписания сторонами акта выполненных работ.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</si>
</sst>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top"/>
    </xf>
    <xf numFmtId="4" fontId="1" fillId="0" borderId="1" xfId="0" applyNumberFormat="1" applyFont="1" applyFill="1" applyBorder="1" applyAlignment="1">
      <alignment vertical="top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9" fontId="0" fillId="0" borderId="2" xfId="0" applyNumberFormat="1" applyFont="1" applyFill="1" applyBorder="1" applyAlignment="1">
      <alignment horizontal="center" vertical="center" wrapText="1"/>
    </xf>
    <xf numFmtId="9" fontId="0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zoomScale="90" zoomScaleNormal="90" workbookViewId="0">
      <selection activeCell="H7" sqref="H7"/>
    </sheetView>
  </sheetViews>
  <sheetFormatPr defaultRowHeight="15" x14ac:dyDescent="0.25"/>
  <cols>
    <col min="1" max="1" width="8" customWidth="1"/>
    <col min="2" max="2" width="22.28515625" customWidth="1"/>
    <col min="3" max="3" width="123.5703125" customWidth="1"/>
    <col min="4" max="4" width="11.28515625" customWidth="1"/>
    <col min="5" max="5" width="6" customWidth="1"/>
    <col min="6" max="6" width="8" customWidth="1"/>
    <col min="7" max="7" width="11.5703125" customWidth="1"/>
    <col min="8" max="8" width="12.140625" customWidth="1"/>
    <col min="9" max="9" width="14" customWidth="1"/>
    <col min="10" max="10" width="12.5703125" customWidth="1"/>
    <col min="11" max="11" width="14.28515625" customWidth="1"/>
    <col min="12" max="12" width="25.28515625" customWidth="1"/>
    <col min="13" max="13" width="27.42578125" customWidth="1"/>
  </cols>
  <sheetData>
    <row r="1" spans="1:13" ht="30" x14ac:dyDescent="0.25">
      <c r="A1" s="1" t="s">
        <v>0</v>
      </c>
      <c r="B1" s="1" t="s">
        <v>1</v>
      </c>
      <c r="C1" s="1" t="s">
        <v>14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15</v>
      </c>
      <c r="M1" s="1" t="s">
        <v>10</v>
      </c>
    </row>
    <row r="2" spans="1:13" ht="150.75" customHeight="1" x14ac:dyDescent="0.25">
      <c r="A2" s="17">
        <v>1</v>
      </c>
      <c r="B2" s="5" t="s">
        <v>17</v>
      </c>
      <c r="C2" s="15" t="s">
        <v>19</v>
      </c>
      <c r="D2" s="11">
        <v>1</v>
      </c>
      <c r="E2" s="5" t="s">
        <v>16</v>
      </c>
      <c r="F2" s="7" t="s">
        <v>11</v>
      </c>
      <c r="G2" s="9">
        <v>0.2</v>
      </c>
      <c r="H2" s="11">
        <v>109707.31</v>
      </c>
      <c r="I2" s="11">
        <f>H2*D2</f>
        <v>109707.31</v>
      </c>
      <c r="J2" s="13">
        <f>K2-I2</f>
        <v>21941.462</v>
      </c>
      <c r="K2" s="11">
        <f>I2*1.2</f>
        <v>131648.772</v>
      </c>
      <c r="L2" s="5" t="s">
        <v>18</v>
      </c>
      <c r="M2" s="5" t="s">
        <v>13</v>
      </c>
    </row>
    <row r="3" spans="1:13" ht="102" customHeight="1" x14ac:dyDescent="0.25">
      <c r="A3" s="18"/>
      <c r="B3" s="6"/>
      <c r="C3" s="16"/>
      <c r="D3" s="12"/>
      <c r="E3" s="6"/>
      <c r="F3" s="8"/>
      <c r="G3" s="10"/>
      <c r="H3" s="12"/>
      <c r="I3" s="12"/>
      <c r="J3" s="14"/>
      <c r="K3" s="12"/>
      <c r="L3" s="6"/>
      <c r="M3" s="6"/>
    </row>
    <row r="4" spans="1:13" x14ac:dyDescent="0.25">
      <c r="A4" s="3" t="s">
        <v>12</v>
      </c>
      <c r="B4" s="2"/>
      <c r="C4" s="2"/>
      <c r="D4" s="4">
        <f>SUM(D2:D2)</f>
        <v>1</v>
      </c>
      <c r="E4" s="2"/>
      <c r="F4" s="2"/>
      <c r="G4" s="2"/>
      <c r="H4" s="2"/>
      <c r="I4" s="4">
        <f>SUM(I2:I2)</f>
        <v>109707.31</v>
      </c>
      <c r="J4" s="4">
        <f>SUM(J2:J2)</f>
        <v>21941.462</v>
      </c>
      <c r="K4" s="4">
        <f>SUM(K2:K2)</f>
        <v>131648.772</v>
      </c>
      <c r="L4" s="2"/>
      <c r="M4" s="2"/>
    </row>
  </sheetData>
  <mergeCells count="13">
    <mergeCell ref="E2:E3"/>
    <mergeCell ref="C2:C3"/>
    <mergeCell ref="A2:A3"/>
    <mergeCell ref="B2:B3"/>
    <mergeCell ref="D2:D3"/>
    <mergeCell ref="L2:L3"/>
    <mergeCell ref="M2:M3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2020-11-09T05:52:39Z</dcterms:modified>
</cp:coreProperties>
</file>