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'1.1.'!$D$27:$D$1136</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'1.1.'!$M$27:$M$65544</definedName>
    <definedName name="НаименованиеПредметаЗакупки">'1.1.'!$D$9</definedName>
    <definedName name="НомерСертификатаИмя">'1.1.'!$K$27:$K$65544</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26" i="1" l="1"/>
  <c r="AG26" i="1"/>
  <c r="AF26" i="1"/>
  <c r="AE26" i="1"/>
  <c r="AD26" i="1"/>
  <c r="AC26" i="1"/>
  <c r="Z26" i="1"/>
  <c r="W26" i="1"/>
  <c r="X26" i="1" s="1"/>
  <c r="AH25" i="1"/>
  <c r="AG25" i="1"/>
  <c r="AF25" i="1"/>
  <c r="AE25" i="1"/>
  <c r="AD25" i="1"/>
  <c r="Z25" i="1"/>
  <c r="W25" i="1"/>
  <c r="AC25" i="1" s="1"/>
  <c r="AH24" i="1"/>
  <c r="AG24" i="1"/>
  <c r="AF24" i="1"/>
  <c r="AE24" i="1"/>
  <c r="AD24" i="1"/>
  <c r="Z24" i="1"/>
  <c r="W24" i="1"/>
  <c r="X24" i="1" s="1"/>
  <c r="AH23" i="1"/>
  <c r="AG23" i="1"/>
  <c r="AF23" i="1"/>
  <c r="AE23" i="1"/>
  <c r="AD23" i="1"/>
  <c r="AC23" i="1"/>
  <c r="Z23" i="1"/>
  <c r="W23" i="1"/>
  <c r="X23" i="1" s="1"/>
  <c r="AH22" i="1"/>
  <c r="AG22" i="1"/>
  <c r="AF22" i="1"/>
  <c r="AE22" i="1"/>
  <c r="AD22" i="1"/>
  <c r="Z22" i="1"/>
  <c r="W22" i="1"/>
  <c r="X22" i="1" s="1"/>
  <c r="AH21" i="1"/>
  <c r="AG21" i="1"/>
  <c r="AF21" i="1"/>
  <c r="AE21" i="1"/>
  <c r="AD21" i="1"/>
  <c r="Z21" i="1"/>
  <c r="W21" i="1"/>
  <c r="X21" i="1" s="1"/>
  <c r="AH20" i="1"/>
  <c r="AG20" i="1"/>
  <c r="AF20" i="1"/>
  <c r="AE20" i="1"/>
  <c r="AD20" i="1"/>
  <c r="Z20" i="1"/>
  <c r="W20" i="1"/>
  <c r="X20" i="1" s="1"/>
  <c r="AH19" i="1"/>
  <c r="AG19" i="1"/>
  <c r="AF19" i="1"/>
  <c r="AE19" i="1"/>
  <c r="AD19" i="1"/>
  <c r="AC19" i="1"/>
  <c r="Z19" i="1"/>
  <c r="W19" i="1"/>
  <c r="X19" i="1" s="1"/>
  <c r="AB19" i="1" s="1"/>
  <c r="AH18" i="1"/>
  <c r="AG18" i="1"/>
  <c r="AF18" i="1"/>
  <c r="AE18" i="1"/>
  <c r="AD18" i="1"/>
  <c r="Z18" i="1"/>
  <c r="W18" i="1"/>
  <c r="X18" i="1" s="1"/>
  <c r="AH17" i="1"/>
  <c r="AG17" i="1"/>
  <c r="AF17" i="1"/>
  <c r="AE17" i="1"/>
  <c r="AD17" i="1"/>
  <c r="Z17" i="1"/>
  <c r="W17" i="1"/>
  <c r="X17" i="1" s="1"/>
  <c r="AH16" i="1"/>
  <c r="AG16" i="1"/>
  <c r="AF16" i="1"/>
  <c r="AE16" i="1"/>
  <c r="AD16" i="1"/>
  <c r="Z16" i="1"/>
  <c r="W16" i="1"/>
  <c r="AC16" i="1" s="1"/>
  <c r="AH15" i="1"/>
  <c r="AG15" i="1"/>
  <c r="AF15" i="1"/>
  <c r="AE15" i="1"/>
  <c r="AD15" i="1"/>
  <c r="Z15" i="1"/>
  <c r="W15" i="1"/>
  <c r="AC15" i="1" s="1"/>
  <c r="AH14" i="1"/>
  <c r="AG14" i="1"/>
  <c r="AF14" i="1"/>
  <c r="AE14" i="1"/>
  <c r="AD14" i="1"/>
  <c r="Z14" i="1"/>
  <c r="W14" i="1"/>
  <c r="X14" i="1" s="1"/>
  <c r="AH13" i="1"/>
  <c r="AG13" i="1"/>
  <c r="AF13" i="1"/>
  <c r="AE13" i="1"/>
  <c r="AD13" i="1"/>
  <c r="Z13" i="1"/>
  <c r="W13" i="1"/>
  <c r="X13" i="1" s="1"/>
  <c r="AH12" i="1"/>
  <c r="AG12" i="1"/>
  <c r="AF12" i="1"/>
  <c r="AE12" i="1"/>
  <c r="AD12" i="1"/>
  <c r="Z12" i="1"/>
  <c r="W12" i="1"/>
  <c r="X12" i="1" s="1"/>
  <c r="AH11" i="1"/>
  <c r="AG11" i="1"/>
  <c r="AF11" i="1"/>
  <c r="AE11" i="1"/>
  <c r="AD11" i="1"/>
  <c r="AC11" i="1"/>
  <c r="Z11" i="1"/>
  <c r="W11" i="1"/>
  <c r="X11" i="1" s="1"/>
  <c r="AB11" i="1" s="1"/>
  <c r="AB26" i="1" l="1"/>
  <c r="Y26" i="1"/>
  <c r="AA26" i="1" s="1"/>
  <c r="AI26" i="1" s="1"/>
  <c r="Y23" i="1"/>
  <c r="AA23" i="1" s="1"/>
  <c r="AI23" i="1" s="1"/>
  <c r="AB23" i="1"/>
  <c r="AB18" i="1"/>
  <c r="Y18" i="1"/>
  <c r="AA18" i="1" s="1"/>
  <c r="AI18" i="1" s="1"/>
  <c r="AC18" i="1"/>
  <c r="X15" i="1"/>
  <c r="AC14" i="1"/>
  <c r="AC22" i="1"/>
  <c r="AB24" i="1"/>
  <c r="Y24" i="1"/>
  <c r="AA24" i="1" s="1"/>
  <c r="AI24" i="1" s="1"/>
  <c r="AB12" i="1"/>
  <c r="Y12" i="1"/>
  <c r="AA12" i="1" s="1"/>
  <c r="AI12" i="1" s="1"/>
  <c r="Y14" i="1"/>
  <c r="AA14" i="1" s="1"/>
  <c r="AI14" i="1" s="1"/>
  <c r="AB14" i="1"/>
  <c r="AB17" i="1"/>
  <c r="Y17" i="1"/>
  <c r="AA17" i="1" s="1"/>
  <c r="AI17" i="1" s="1"/>
  <c r="Y22" i="1"/>
  <c r="AA22" i="1" s="1"/>
  <c r="AI22" i="1" s="1"/>
  <c r="AB22" i="1"/>
  <c r="Y13" i="1"/>
  <c r="AA13" i="1" s="1"/>
  <c r="AI13" i="1" s="1"/>
  <c r="AB13" i="1"/>
  <c r="AB21" i="1"/>
  <c r="Y21" i="1"/>
  <c r="AA21" i="1" s="1"/>
  <c r="AI21" i="1" s="1"/>
  <c r="AB20" i="1"/>
  <c r="Y20" i="1"/>
  <c r="AA20" i="1" s="1"/>
  <c r="AI20" i="1" s="1"/>
  <c r="AC24" i="1"/>
  <c r="X25" i="1"/>
  <c r="AC13" i="1"/>
  <c r="AC21" i="1"/>
  <c r="X16" i="1"/>
  <c r="Y19" i="1"/>
  <c r="AA19" i="1" s="1"/>
  <c r="AI19" i="1" s="1"/>
  <c r="AC12" i="1"/>
  <c r="AC20" i="1"/>
  <c r="Y11" i="1"/>
  <c r="AA11" i="1" s="1"/>
  <c r="AI11" i="1" s="1"/>
  <c r="AC17" i="1"/>
  <c r="Y15" i="1" l="1"/>
  <c r="AA15" i="1" s="1"/>
  <c r="AI15" i="1" s="1"/>
  <c r="AB15" i="1"/>
  <c r="AB16" i="1"/>
  <c r="Y16" i="1"/>
  <c r="AA16" i="1" s="1"/>
  <c r="AI16" i="1" s="1"/>
  <c r="AB25" i="1"/>
  <c r="Y25" i="1"/>
  <c r="AA25" i="1" s="1"/>
  <c r="AI25" i="1" s="1"/>
  <c r="E6" i="7" l="1"/>
  <c r="D6" i="7"/>
  <c r="F6" i="7"/>
  <c r="G6" i="7"/>
  <c r="H5" i="1" l="1"/>
  <c r="H4" i="1"/>
  <c r="H7" i="1" l="1"/>
  <c r="G1" i="1" l="1"/>
  <c r="AI8" i="1" l="1"/>
</calcChain>
</file>

<file path=xl/sharedStrings.xml><?xml version="1.0" encoding="utf-8"?>
<sst xmlns="http://schemas.openxmlformats.org/spreadsheetml/2006/main" count="477" uniqueCount="207">
  <si>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</si>
  <si>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</si>
  <si>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</si>
  <si>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</si>
  <si>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</si>
  <si>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</si>
  <si>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</si>
  <si>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</si>
  <si>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</si>
  <si>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</si>
  <si>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</si>
  <si>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</si>
  <si>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</si>
  <si>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</si>
  <si>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</si>
  <si>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</si>
  <si>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</si>
  <si>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</si>
  <si>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</si>
  <si>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</si>
  <si>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</si>
  <si>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</si>
  <si>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</si>
  <si>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</si>
  <si>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</si>
  <si>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</si>
  <si>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</si>
  <si>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</si>
  <si>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</si>
  <si>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</si>
  <si>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</si>
  <si>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</si>
  <si>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</si>
  <si>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</si>
  <si>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</si>
  <si>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</si>
  <si>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</si>
  <si>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</si>
  <si>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</si>
  <si>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</si>
  <si>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</si>
  <si>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</si>
  <si>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</si>
  <si>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</si>
  <si>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</si>
  <si>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</si>
  <si>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</si>
  <si>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</si>
  <si>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</si>
  <si>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</si>
  <si>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</si>
  <si>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</si>
  <si>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</si>
  <si>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</si>
  <si>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</si>
  <si>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</si>
  <si>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</si>
  <si>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</si>
  <si>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</si>
  <si>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</si>
  <si>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</si>
  <si>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</si>
  <si>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</si>
  <si>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</si>
  <si>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</si>
  <si>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</si>
  <si>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</si>
  <si>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</si>
  <si>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</si>
  <si>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</si>
  <si>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</si>
  <si>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</si>
  <si>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</si>
  <si>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</si>
  <si>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</si>
  <si>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</si>
  <si>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</si>
  <si>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</si>
  <si>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</si>
  <si>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</si>
  <si>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</si>
  <si>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</si>
  <si>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</si>
  <si>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</si>
  <si>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</si>
  <si>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</si>
  <si>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</si>
  <si>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</si>
  <si>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</si>
  <si>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</si>
  <si>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</si>
  <si>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</si>
  <si>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</si>
  <si>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</si>
  <si>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</si>
  <si>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</si>
  <si>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</si>
  <si>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</si>
  <si>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</si>
  <si>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</si>
  <si>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</si>
  <si>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</si>
  <si>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</si>
  <si>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</si>
  <si>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</si>
  <si>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</si>
  <si>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</si>
  <si>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</si>
  <si>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</si>
  <si>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</si>
  <si>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</si>
  <si>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</si>
  <si>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</si>
  <si>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</si>
  <si>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</si>
  <si>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</si>
  <si>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</si>
  <si>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</si>
  <si>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</si>
  <si>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</si>
  <si>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</si>
  <si>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</si>
  <si>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</si>
  <si>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</si>
  <si>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</si>
  <si>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</si>
  <si>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</si>
  <si>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</si>
  <si>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</si>
  <si>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</si>
  <si>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</si>
  <si>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</si>
  <si>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</si>
  <si>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</si>
  <si>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</si>
  <si>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</si>
  <si>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</si>
  <si>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</si>
  <si>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</si>
  <si>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</si>
  <si>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</si>
  <si>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</si>
  <si>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</si>
  <si>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</si>
  <si>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</si>
  <si>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</si>
  <si>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</si>
  <si>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</si>
  <si>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</si>
  <si>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</si>
  <si>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</si>
  <si>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</si>
  <si>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</si>
  <si>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</si>
  <si>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</si>
  <si>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</si>
  <si>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</si>
  <si>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</si>
  <si>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</si>
  <si>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</si>
  <si>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</si>
  <si>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</si>
  <si>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</si>
  <si>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</si>
  <si>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</si>
  <si>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</si>
  <si>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</si>
  <si>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</si>
  <si>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</si>
  <si>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</si>
  <si>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</si>
  <si>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</si>
  <si>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</si>
  <si>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</si>
  <si>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a67c6d73-be10-44a0-be3b-a5c0272d03c9</t>
  </si>
  <si>
    <t>Полуботинки кожаные</t>
  </si>
  <si>
    <t>Укажите номер сертификата или выберите &lt;&lt;Нет&gt;&gt;</t>
  </si>
  <si>
    <t>Пара (2 шт.)</t>
  </si>
  <si>
    <t>11085</t>
  </si>
  <si>
    <t>Акционерное общество "Челябинскгоргаз"</t>
  </si>
  <si>
    <t>454087, г. Челябинск, ул. Рылеева, д. 8</t>
  </si>
  <si>
    <t>855b2457-1c9a-4ba6-ac98-82da0bc6056d</t>
  </si>
  <si>
    <t>33693444-4f26-4e21-9dd8-d5e516b42df1</t>
  </si>
  <si>
    <t>15c7f015-370e-490f-95ce-83edf8946831</t>
  </si>
  <si>
    <t>Ботинки</t>
  </si>
  <si>
    <t>6f45d153-87ea-4ef8-b42c-f6d6de8d993e</t>
  </si>
  <si>
    <t>Ботинки кожаные облегченные</t>
  </si>
  <si>
    <t>740f6582-6eeb-4b47-8c85-3e1196bd516e</t>
  </si>
  <si>
    <t>Сапоги ПВХ с манжетой мужские утепленные</t>
  </si>
  <si>
    <t>943ef7f7-f79e-44b2-b690-398df4033a68</t>
  </si>
  <si>
    <t>Сапоги</t>
  </si>
  <si>
    <t>00c7d841-595d-4655-9aae-d5102ce1caf5</t>
  </si>
  <si>
    <t>Валенки с резиновым низом</t>
  </si>
  <si>
    <t>8cf76512-84b8-42f8-a433-fa9a9f4d6cbe</t>
  </si>
  <si>
    <t>Сапоги мужские кожаные утепленные</t>
  </si>
  <si>
    <t>c2c52b0a-9af8-4c4a-b3d2-198bb4105e8c</t>
  </si>
  <si>
    <t>Сапоги кожаные утепленные</t>
  </si>
  <si>
    <t>e13f2cd2-8472-4716-8087-af7843215cb2</t>
  </si>
  <si>
    <t>Ботинки высокие</t>
  </si>
  <si>
    <t>ba25a396-21d2-4a44-9612-681c1b51d362</t>
  </si>
  <si>
    <t>Туфли женские летние</t>
  </si>
  <si>
    <t>5db45b98-7e81-4f73-96cb-a0ef9e332404</t>
  </si>
  <si>
    <t>Сабо с перфорацией</t>
  </si>
  <si>
    <t>7a03b0ed-22e5-4a39-8779-a0ef5cb5da41</t>
  </si>
  <si>
    <t>bb6b2908-959a-4170-a42b-fea86029a291</t>
  </si>
  <si>
    <t>c1823fc4-7f53-4bff-82fa-240c1f2feab6</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</si>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</sst>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2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206</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218155</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IF(SUM(AI9:AI30)*100/MAX(SUM(AA10:AA27),1)&lt;50,"В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10</v>
      </c>
      <c r="D11" s="94" t="s">
        <v>175</v>
      </c>
      <c r="E11" s="116" t="s">
        <v>45</v>
      </c>
      <c r="F11" s="106" t="s">
        <v>45</v>
      </c>
      <c r="G11" s="118" t="s">
        <v>159</v>
      </c>
      <c r="H11" s="117" t="s">
        <v>159</v>
      </c>
      <c r="I11" s="95"/>
      <c r="J11" s="96" t="s">
        <v>176</v>
      </c>
      <c r="K11" s="96" t="s">
        <v>176</v>
      </c>
      <c r="L11" s="93" t="s">
        <v>177</v>
      </c>
      <c r="M11" s="93">
        <v>195</v>
      </c>
      <c r="N11" s="93" t="s">
        <v>178</v>
      </c>
      <c r="O11" s="97">
        <v>241</v>
      </c>
      <c r="P11" s="93" t="s">
        <v>179</v>
      </c>
      <c r="Q11" s="93" t="s">
        <v>180</v>
      </c>
      <c r="R11" s="106" t="s">
        <v>90</v>
      </c>
      <c r="S11" s="98">
        <v>254670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26" si="0">Y11</f>
        <v>0</v>
      </c>
      <c r="AB11" s="102">
        <f t="shared" ref="AB11:AB26" si="1">X11</f>
        <v>0</v>
      </c>
      <c r="AC11" s="102">
        <f t="shared" ref="AC11:AC26" si="2">W11</f>
        <v>0</v>
      </c>
      <c r="AD11" s="103">
        <f t="shared" ref="AD11:AD26"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A12" s="93" t="s">
        <v>181</v>
      </c>
      <c r="B12" s="93">
        <v>2</v>
      </c>
      <c r="C12" s="93">
        <v>10</v>
      </c>
      <c r="D12" s="94" t="s">
        <v>175</v>
      </c>
      <c r="E12" s="116" t="s">
        <v>45</v>
      </c>
      <c r="F12" s="106" t="s">
        <v>45</v>
      </c>
      <c r="G12" s="118" t="s">
        <v>159</v>
      </c>
      <c r="H12" s="117" t="s">
        <v>159</v>
      </c>
      <c r="I12" s="95"/>
      <c r="J12" s="96" t="s">
        <v>176</v>
      </c>
      <c r="K12" s="96" t="s">
        <v>176</v>
      </c>
      <c r="L12" s="93" t="s">
        <v>177</v>
      </c>
      <c r="M12" s="93">
        <v>12</v>
      </c>
      <c r="N12" s="93" t="s">
        <v>178</v>
      </c>
      <c r="O12" s="97">
        <v>241</v>
      </c>
      <c r="P12" s="93" t="s">
        <v>179</v>
      </c>
      <c r="Q12" s="93" t="s">
        <v>180</v>
      </c>
      <c r="R12" s="106" t="s">
        <v>90</v>
      </c>
      <c r="S12" s="98">
        <v>33948</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1</v>
      </c>
      <c r="AI12" s="104">
        <f>AA12*AH12</f>
        <v>0</v>
      </c>
    </row>
    <row r="13" spans="1:49" ht="78.75" customHeight="1" x14ac:dyDescent="0.25">
      <c r="A13" s="93" t="s">
        <v>182</v>
      </c>
      <c r="B13" s="93">
        <v>3</v>
      </c>
      <c r="C13" s="93">
        <v>10</v>
      </c>
      <c r="D13" s="94" t="s">
        <v>175</v>
      </c>
      <c r="E13" s="116" t="s">
        <v>45</v>
      </c>
      <c r="F13" s="106" t="s">
        <v>45</v>
      </c>
      <c r="G13" s="118" t="s">
        <v>159</v>
      </c>
      <c r="H13" s="117" t="s">
        <v>159</v>
      </c>
      <c r="I13" s="95"/>
      <c r="J13" s="96" t="s">
        <v>176</v>
      </c>
      <c r="K13" s="96" t="s">
        <v>176</v>
      </c>
      <c r="L13" s="93" t="s">
        <v>177</v>
      </c>
      <c r="M13" s="93">
        <v>34</v>
      </c>
      <c r="N13" s="93" t="s">
        <v>178</v>
      </c>
      <c r="O13" s="97">
        <v>241</v>
      </c>
      <c r="P13" s="93" t="s">
        <v>179</v>
      </c>
      <c r="Q13" s="93" t="s">
        <v>180</v>
      </c>
      <c r="R13" s="106" t="s">
        <v>90</v>
      </c>
      <c r="S13" s="98">
        <v>40052</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1</v>
      </c>
      <c r="AI13" s="104">
        <f>AA13*AH13</f>
        <v>0</v>
      </c>
    </row>
    <row r="14" spans="1:49" ht="50.1" customHeight="1" x14ac:dyDescent="0.25">
      <c r="A14" s="93" t="s">
        <v>183</v>
      </c>
      <c r="B14" s="93">
        <v>4</v>
      </c>
      <c r="C14" s="93">
        <v>53056</v>
      </c>
      <c r="D14" s="94" t="s">
        <v>184</v>
      </c>
      <c r="E14" s="116" t="s">
        <v>45</v>
      </c>
      <c r="F14" s="106" t="s">
        <v>45</v>
      </c>
      <c r="G14" s="118" t="s">
        <v>159</v>
      </c>
      <c r="H14" s="117" t="s">
        <v>159</v>
      </c>
      <c r="I14" s="95"/>
      <c r="J14" s="96" t="s">
        <v>176</v>
      </c>
      <c r="K14" s="96" t="s">
        <v>176</v>
      </c>
      <c r="L14" s="93" t="s">
        <v>177</v>
      </c>
      <c r="M14" s="93">
        <v>5</v>
      </c>
      <c r="N14" s="93" t="s">
        <v>178</v>
      </c>
      <c r="O14" s="97">
        <v>5</v>
      </c>
      <c r="P14" s="93" t="s">
        <v>179</v>
      </c>
      <c r="Q14" s="93" t="s">
        <v>180</v>
      </c>
      <c r="R14" s="106" t="s">
        <v>90</v>
      </c>
      <c r="S14" s="98">
        <v>5380</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1</v>
      </c>
      <c r="AI14" s="104">
        <f>AA14*AH14</f>
        <v>0</v>
      </c>
    </row>
    <row r="15" spans="1:49" ht="50.1" customHeight="1" x14ac:dyDescent="0.25">
      <c r="A15" s="93" t="s">
        <v>185</v>
      </c>
      <c r="B15" s="93">
        <v>5</v>
      </c>
      <c r="C15" s="93">
        <v>53046</v>
      </c>
      <c r="D15" s="94" t="s">
        <v>186</v>
      </c>
      <c r="E15" s="116" t="s">
        <v>45</v>
      </c>
      <c r="F15" s="106" t="s">
        <v>45</v>
      </c>
      <c r="G15" s="118" t="s">
        <v>159</v>
      </c>
      <c r="H15" s="117" t="s">
        <v>159</v>
      </c>
      <c r="I15" s="95"/>
      <c r="J15" s="96" t="s">
        <v>176</v>
      </c>
      <c r="K15" s="96" t="s">
        <v>176</v>
      </c>
      <c r="L15" s="93" t="s">
        <v>177</v>
      </c>
      <c r="M15" s="93">
        <v>7</v>
      </c>
      <c r="N15" s="93" t="s">
        <v>178</v>
      </c>
      <c r="O15" s="97">
        <v>7</v>
      </c>
      <c r="P15" s="93" t="s">
        <v>179</v>
      </c>
      <c r="Q15" s="93" t="s">
        <v>180</v>
      </c>
      <c r="R15" s="106" t="s">
        <v>90</v>
      </c>
      <c r="S15" s="98">
        <v>16492</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1</v>
      </c>
      <c r="AI15" s="104">
        <f>AA15*AH15</f>
        <v>0</v>
      </c>
    </row>
    <row r="16" spans="1:49" ht="50.1" customHeight="1" x14ac:dyDescent="0.25">
      <c r="A16" s="93" t="s">
        <v>187</v>
      </c>
      <c r="B16" s="93">
        <v>6</v>
      </c>
      <c r="C16" s="93">
        <v>53258</v>
      </c>
      <c r="D16" s="94" t="s">
        <v>188</v>
      </c>
      <c r="E16" s="116" t="s">
        <v>45</v>
      </c>
      <c r="F16" s="106" t="s">
        <v>45</v>
      </c>
      <c r="G16" s="118" t="s">
        <v>159</v>
      </c>
      <c r="H16" s="117" t="s">
        <v>159</v>
      </c>
      <c r="I16" s="95"/>
      <c r="J16" s="96" t="s">
        <v>176</v>
      </c>
      <c r="K16" s="96" t="s">
        <v>176</v>
      </c>
      <c r="L16" s="93" t="s">
        <v>177</v>
      </c>
      <c r="M16" s="93">
        <v>244</v>
      </c>
      <c r="N16" s="93" t="s">
        <v>178</v>
      </c>
      <c r="O16" s="97">
        <v>244</v>
      </c>
      <c r="P16" s="93" t="s">
        <v>179</v>
      </c>
      <c r="Q16" s="93" t="s">
        <v>180</v>
      </c>
      <c r="R16" s="106" t="s">
        <v>90</v>
      </c>
      <c r="S16" s="98">
        <v>111020</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1</v>
      </c>
      <c r="AI16" s="104">
        <f>AA16*AH16</f>
        <v>0</v>
      </c>
    </row>
    <row r="17" spans="1:35" ht="50.1" customHeight="1" x14ac:dyDescent="0.25">
      <c r="A17" s="93" t="s">
        <v>189</v>
      </c>
      <c r="B17" s="93">
        <v>7</v>
      </c>
      <c r="C17" s="93">
        <v>53288</v>
      </c>
      <c r="D17" s="94" t="s">
        <v>190</v>
      </c>
      <c r="E17" s="116" t="s">
        <v>45</v>
      </c>
      <c r="F17" s="106" t="s">
        <v>45</v>
      </c>
      <c r="G17" s="118" t="s">
        <v>159</v>
      </c>
      <c r="H17" s="117" t="s">
        <v>159</v>
      </c>
      <c r="I17" s="95"/>
      <c r="J17" s="96" t="s">
        <v>176</v>
      </c>
      <c r="K17" s="96" t="s">
        <v>176</v>
      </c>
      <c r="L17" s="93" t="s">
        <v>177</v>
      </c>
      <c r="M17" s="93">
        <v>38</v>
      </c>
      <c r="N17" s="93" t="s">
        <v>178</v>
      </c>
      <c r="O17" s="97">
        <v>38</v>
      </c>
      <c r="P17" s="93" t="s">
        <v>179</v>
      </c>
      <c r="Q17" s="93" t="s">
        <v>180</v>
      </c>
      <c r="R17" s="106" t="s">
        <v>90</v>
      </c>
      <c r="S17" s="98">
        <v>76380</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1</v>
      </c>
      <c r="AI17" s="104">
        <f>AA17*AH17</f>
        <v>0</v>
      </c>
    </row>
    <row r="18" spans="1:35" ht="50.1" customHeight="1" x14ac:dyDescent="0.25">
      <c r="A18" s="93" t="s">
        <v>191</v>
      </c>
      <c r="B18" s="93">
        <v>8</v>
      </c>
      <c r="C18" s="93">
        <v>55</v>
      </c>
      <c r="D18" s="94" t="s">
        <v>192</v>
      </c>
      <c r="E18" s="116" t="s">
        <v>45</v>
      </c>
      <c r="F18" s="106" t="s">
        <v>45</v>
      </c>
      <c r="G18" s="118" t="s">
        <v>159</v>
      </c>
      <c r="H18" s="117" t="s">
        <v>159</v>
      </c>
      <c r="I18" s="95"/>
      <c r="J18" s="96" t="s">
        <v>176</v>
      </c>
      <c r="K18" s="96" t="s">
        <v>176</v>
      </c>
      <c r="L18" s="93" t="s">
        <v>177</v>
      </c>
      <c r="M18" s="93">
        <v>127</v>
      </c>
      <c r="N18" s="93" t="s">
        <v>178</v>
      </c>
      <c r="O18" s="97">
        <v>127</v>
      </c>
      <c r="P18" s="93" t="s">
        <v>179</v>
      </c>
      <c r="Q18" s="93" t="s">
        <v>180</v>
      </c>
      <c r="R18" s="106" t="s">
        <v>90</v>
      </c>
      <c r="S18" s="98">
        <v>117094</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1</v>
      </c>
      <c r="AI18" s="104">
        <f>AA18*AH18</f>
        <v>0</v>
      </c>
    </row>
    <row r="19" spans="1:35" ht="50.1" customHeight="1" x14ac:dyDescent="0.25">
      <c r="A19" s="93" t="s">
        <v>193</v>
      </c>
      <c r="B19" s="93">
        <v>9</v>
      </c>
      <c r="C19" s="93">
        <v>53244</v>
      </c>
      <c r="D19" s="94" t="s">
        <v>194</v>
      </c>
      <c r="E19" s="116" t="s">
        <v>45</v>
      </c>
      <c r="F19" s="106" t="s">
        <v>45</v>
      </c>
      <c r="G19" s="118" t="s">
        <v>159</v>
      </c>
      <c r="H19" s="117" t="s">
        <v>159</v>
      </c>
      <c r="I19" s="95"/>
      <c r="J19" s="96" t="s">
        <v>176</v>
      </c>
      <c r="K19" s="96" t="s">
        <v>176</v>
      </c>
      <c r="L19" s="93" t="s">
        <v>177</v>
      </c>
      <c r="M19" s="93">
        <v>74</v>
      </c>
      <c r="N19" s="93" t="s">
        <v>178</v>
      </c>
      <c r="O19" s="97">
        <v>74</v>
      </c>
      <c r="P19" s="93" t="s">
        <v>179</v>
      </c>
      <c r="Q19" s="93" t="s">
        <v>180</v>
      </c>
      <c r="R19" s="106" t="s">
        <v>90</v>
      </c>
      <c r="S19" s="98">
        <v>259074</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1</v>
      </c>
      <c r="AI19" s="104">
        <f>AA19*AH19</f>
        <v>0</v>
      </c>
    </row>
    <row r="20" spans="1:35" ht="50.1" customHeight="1" x14ac:dyDescent="0.25">
      <c r="A20" s="93" t="s">
        <v>195</v>
      </c>
      <c r="B20" s="93">
        <v>10</v>
      </c>
      <c r="C20" s="93">
        <v>2438</v>
      </c>
      <c r="D20" s="94" t="s">
        <v>196</v>
      </c>
      <c r="E20" s="116" t="s">
        <v>45</v>
      </c>
      <c r="F20" s="106" t="s">
        <v>45</v>
      </c>
      <c r="G20" s="118" t="s">
        <v>159</v>
      </c>
      <c r="H20" s="117" t="s">
        <v>159</v>
      </c>
      <c r="I20" s="95"/>
      <c r="J20" s="96" t="s">
        <v>176</v>
      </c>
      <c r="K20" s="96" t="s">
        <v>176</v>
      </c>
      <c r="L20" s="93" t="s">
        <v>177</v>
      </c>
      <c r="M20" s="93">
        <v>31</v>
      </c>
      <c r="N20" s="93" t="s">
        <v>178</v>
      </c>
      <c r="O20" s="97">
        <v>31</v>
      </c>
      <c r="P20" s="93" t="s">
        <v>179</v>
      </c>
      <c r="Q20" s="93" t="s">
        <v>180</v>
      </c>
      <c r="R20" s="106" t="s">
        <v>90</v>
      </c>
      <c r="S20" s="98">
        <v>76198</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1</v>
      </c>
      <c r="AI20" s="104">
        <f>AA20*AH20</f>
        <v>0</v>
      </c>
    </row>
    <row r="21" spans="1:35" ht="50.1" customHeight="1" x14ac:dyDescent="0.25">
      <c r="A21" s="93" t="s">
        <v>197</v>
      </c>
      <c r="B21" s="93">
        <v>11</v>
      </c>
      <c r="C21" s="93">
        <v>53094</v>
      </c>
      <c r="D21" s="94" t="s">
        <v>198</v>
      </c>
      <c r="E21" s="116" t="s">
        <v>45</v>
      </c>
      <c r="F21" s="106" t="s">
        <v>45</v>
      </c>
      <c r="G21" s="118" t="s">
        <v>159</v>
      </c>
      <c r="H21" s="117" t="s">
        <v>159</v>
      </c>
      <c r="I21" s="95"/>
      <c r="J21" s="96" t="s">
        <v>176</v>
      </c>
      <c r="K21" s="96" t="s">
        <v>176</v>
      </c>
      <c r="L21" s="93" t="s">
        <v>177</v>
      </c>
      <c r="M21" s="93">
        <v>62</v>
      </c>
      <c r="N21" s="93" t="s">
        <v>178</v>
      </c>
      <c r="O21" s="97">
        <v>62</v>
      </c>
      <c r="P21" s="93" t="s">
        <v>179</v>
      </c>
      <c r="Q21" s="93" t="s">
        <v>180</v>
      </c>
      <c r="R21" s="106" t="s">
        <v>90</v>
      </c>
      <c r="S21" s="98">
        <v>169074</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1</v>
      </c>
      <c r="AI21" s="104">
        <f>AA21*AH21</f>
        <v>0</v>
      </c>
    </row>
    <row r="22" spans="1:35" ht="50.1" customHeight="1" x14ac:dyDescent="0.25">
      <c r="A22" s="93" t="s">
        <v>199</v>
      </c>
      <c r="B22" s="93">
        <v>12</v>
      </c>
      <c r="C22" s="93">
        <v>44</v>
      </c>
      <c r="D22" s="94" t="s">
        <v>200</v>
      </c>
      <c r="E22" s="116" t="s">
        <v>45</v>
      </c>
      <c r="F22" s="106" t="s">
        <v>45</v>
      </c>
      <c r="G22" s="118" t="s">
        <v>159</v>
      </c>
      <c r="H22" s="117" t="s">
        <v>159</v>
      </c>
      <c r="I22" s="95"/>
      <c r="J22" s="96" t="s">
        <v>176</v>
      </c>
      <c r="K22" s="96" t="s">
        <v>176</v>
      </c>
      <c r="L22" s="93" t="s">
        <v>177</v>
      </c>
      <c r="M22" s="93">
        <v>2</v>
      </c>
      <c r="N22" s="93" t="s">
        <v>178</v>
      </c>
      <c r="O22" s="97">
        <v>4</v>
      </c>
      <c r="P22" s="93" t="s">
        <v>179</v>
      </c>
      <c r="Q22" s="93" t="s">
        <v>180</v>
      </c>
      <c r="R22" s="106" t="s">
        <v>90</v>
      </c>
      <c r="S22" s="98">
        <v>3072</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1</v>
      </c>
      <c r="AI22" s="104">
        <f>AA22*AH22</f>
        <v>0</v>
      </c>
    </row>
    <row r="23" spans="1:35" ht="50.1" customHeight="1" x14ac:dyDescent="0.25">
      <c r="A23" s="93" t="s">
        <v>201</v>
      </c>
      <c r="B23" s="93">
        <v>13</v>
      </c>
      <c r="C23" s="93">
        <v>48</v>
      </c>
      <c r="D23" s="94" t="s">
        <v>202</v>
      </c>
      <c r="E23" s="116" t="s">
        <v>45</v>
      </c>
      <c r="F23" s="106" t="s">
        <v>45</v>
      </c>
      <c r="G23" s="118" t="s">
        <v>159</v>
      </c>
      <c r="H23" s="117" t="s">
        <v>159</v>
      </c>
      <c r="I23" s="95"/>
      <c r="J23" s="96" t="s">
        <v>176</v>
      </c>
      <c r="K23" s="96" t="s">
        <v>176</v>
      </c>
      <c r="L23" s="93" t="s">
        <v>177</v>
      </c>
      <c r="M23" s="93">
        <v>4</v>
      </c>
      <c r="N23" s="93" t="s">
        <v>178</v>
      </c>
      <c r="O23" s="97">
        <v>4</v>
      </c>
      <c r="P23" s="93" t="s">
        <v>179</v>
      </c>
      <c r="Q23" s="93" t="s">
        <v>180</v>
      </c>
      <c r="R23" s="106" t="s">
        <v>90</v>
      </c>
      <c r="S23" s="98">
        <v>2204</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1</v>
      </c>
      <c r="AI23" s="104">
        <f>AA23*AH23</f>
        <v>0</v>
      </c>
    </row>
    <row r="24" spans="1:35" ht="50.1" customHeight="1" x14ac:dyDescent="0.25">
      <c r="A24" s="93" t="s">
        <v>203</v>
      </c>
      <c r="B24" s="93">
        <v>14</v>
      </c>
      <c r="C24" s="93">
        <v>44</v>
      </c>
      <c r="D24" s="94" t="s">
        <v>200</v>
      </c>
      <c r="E24" s="116" t="s">
        <v>45</v>
      </c>
      <c r="F24" s="106" t="s">
        <v>45</v>
      </c>
      <c r="G24" s="118" t="s">
        <v>159</v>
      </c>
      <c r="H24" s="117" t="s">
        <v>159</v>
      </c>
      <c r="I24" s="95"/>
      <c r="J24" s="96" t="s">
        <v>176</v>
      </c>
      <c r="K24" s="96" t="s">
        <v>176</v>
      </c>
      <c r="L24" s="93" t="s">
        <v>177</v>
      </c>
      <c r="M24" s="93">
        <v>2</v>
      </c>
      <c r="N24" s="93" t="s">
        <v>178</v>
      </c>
      <c r="O24" s="97">
        <v>4</v>
      </c>
      <c r="P24" s="93" t="s">
        <v>179</v>
      </c>
      <c r="Q24" s="93" t="s">
        <v>180</v>
      </c>
      <c r="R24" s="106" t="s">
        <v>90</v>
      </c>
      <c r="S24" s="98">
        <v>2586</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1</v>
      </c>
      <c r="AI24" s="104">
        <f>AA24*AH24</f>
        <v>0</v>
      </c>
    </row>
    <row r="25" spans="1:35" ht="50.1" customHeight="1" x14ac:dyDescent="0.25">
      <c r="A25" s="93" t="s">
        <v>204</v>
      </c>
      <c r="B25" s="93">
        <v>15</v>
      </c>
      <c r="C25" s="93">
        <v>52522</v>
      </c>
      <c r="D25" s="94" t="s">
        <v>190</v>
      </c>
      <c r="E25" s="116" t="s">
        <v>45</v>
      </c>
      <c r="F25" s="106" t="s">
        <v>45</v>
      </c>
      <c r="G25" s="118" t="s">
        <v>159</v>
      </c>
      <c r="H25" s="117" t="s">
        <v>159</v>
      </c>
      <c r="I25" s="95"/>
      <c r="J25" s="96" t="s">
        <v>176</v>
      </c>
      <c r="K25" s="96" t="s">
        <v>176</v>
      </c>
      <c r="L25" s="93" t="s">
        <v>177</v>
      </c>
      <c r="M25" s="93">
        <v>1</v>
      </c>
      <c r="N25" s="93" t="s">
        <v>178</v>
      </c>
      <c r="O25" s="97">
        <v>6</v>
      </c>
      <c r="P25" s="93" t="s">
        <v>179</v>
      </c>
      <c r="Q25" s="93" t="s">
        <v>180</v>
      </c>
      <c r="R25" s="106" t="s">
        <v>90</v>
      </c>
      <c r="S25" s="98">
        <v>480</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1</v>
      </c>
      <c r="AI25" s="104">
        <f>AA25*AH25</f>
        <v>0</v>
      </c>
    </row>
    <row r="26" spans="1:35" ht="50.1" customHeight="1" x14ac:dyDescent="0.25">
      <c r="A26" s="93" t="s">
        <v>205</v>
      </c>
      <c r="B26" s="93">
        <v>16</v>
      </c>
      <c r="C26" s="93">
        <v>52522</v>
      </c>
      <c r="D26" s="94" t="s">
        <v>190</v>
      </c>
      <c r="E26" s="116" t="s">
        <v>45</v>
      </c>
      <c r="F26" s="106" t="s">
        <v>45</v>
      </c>
      <c r="G26" s="118" t="s">
        <v>159</v>
      </c>
      <c r="H26" s="117" t="s">
        <v>159</v>
      </c>
      <c r="I26" s="95"/>
      <c r="J26" s="96" t="s">
        <v>176</v>
      </c>
      <c r="K26" s="96" t="s">
        <v>176</v>
      </c>
      <c r="L26" s="93" t="s">
        <v>177</v>
      </c>
      <c r="M26" s="93">
        <v>5</v>
      </c>
      <c r="N26" s="93" t="s">
        <v>178</v>
      </c>
      <c r="O26" s="97">
        <v>6</v>
      </c>
      <c r="P26" s="93" t="s">
        <v>179</v>
      </c>
      <c r="Q26" s="93" t="s">
        <v>180</v>
      </c>
      <c r="R26" s="106" t="s">
        <v>90</v>
      </c>
      <c r="S26" s="98">
        <v>2115</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1</v>
      </c>
      <c r="AI26" s="104">
        <f>AA26*AH26</f>
        <v>0</v>
      </c>
    </row>
    <row r="27" spans="1:35" ht="50.1" customHeight="1" x14ac:dyDescent="0.25">
      <c r="H27" s="16"/>
      <c r="I27" s="15"/>
      <c r="J27" s="15"/>
      <c r="K27" s="15"/>
      <c r="T27" s="17"/>
      <c r="U27" s="17"/>
      <c r="V27" s="17"/>
      <c r="W27" s="17"/>
      <c r="X27" s="17"/>
      <c r="Y27" s="10"/>
      <c r="Z27" s="10"/>
    </row>
    <row r="28" spans="1:35" ht="50.1" customHeight="1" x14ac:dyDescent="0.25">
      <c r="D28" s="119" t="s">
        <v>163</v>
      </c>
      <c r="E28" s="119"/>
      <c r="F28" s="119"/>
      <c r="G28" s="119"/>
      <c r="H28" s="119"/>
      <c r="I28" s="119"/>
      <c r="J28" s="119"/>
      <c r="K28" s="119"/>
      <c r="T28" s="17"/>
      <c r="U28" s="17"/>
      <c r="V28" s="17"/>
      <c r="W28" s="17"/>
      <c r="X28" s="17"/>
      <c r="Y28" s="10"/>
      <c r="Z28" s="10"/>
    </row>
    <row r="29" spans="1:35" ht="50.1" customHeight="1" x14ac:dyDescent="0.25">
      <c r="H29" s="16"/>
      <c r="I29" s="15"/>
      <c r="J29" s="15"/>
      <c r="K29" s="15"/>
      <c r="T29" s="17"/>
      <c r="U29" s="17"/>
      <c r="V29" s="17"/>
      <c r="W29" s="17"/>
      <c r="X29" s="17"/>
      <c r="Y29" s="10"/>
      <c r="Z29" s="10"/>
    </row>
    <row r="30" spans="1:35" ht="50.1" customHeight="1" x14ac:dyDescent="0.25">
      <c r="H30" s="16"/>
      <c r="I30" s="15"/>
      <c r="J30" s="15"/>
      <c r="K30" s="15"/>
      <c r="T30" s="17"/>
      <c r="U30" s="17"/>
      <c r="V30" s="17"/>
      <c r="W30" s="17"/>
      <c r="X30" s="17"/>
      <c r="Y30" s="10"/>
      <c r="Z30" s="10"/>
    </row>
    <row r="31" spans="1:35" ht="50.1" customHeight="1" x14ac:dyDescent="0.25">
      <c r="H31" s="16"/>
      <c r="I31" s="15"/>
      <c r="J31" s="15"/>
      <c r="K31" s="15"/>
      <c r="T31" s="17"/>
      <c r="U31" s="17"/>
      <c r="V31" s="17"/>
      <c r="W31" s="17"/>
      <c r="X31" s="17"/>
      <c r="Y31" s="10"/>
      <c r="Z31" s="10"/>
    </row>
    <row r="32" spans="1:35"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28:K28"/>
    <mergeCell ref="H5:Y5"/>
    <mergeCell ref="AK1:AO2"/>
    <mergeCell ref="AE8:AH8"/>
    <mergeCell ref="B3:D3"/>
    <mergeCell ref="B6:D6"/>
    <mergeCell ref="E6:M6"/>
    <mergeCell ref="F8:Y8"/>
    <mergeCell ref="H3:Q3"/>
    <mergeCell ref="H4:Y4"/>
    <mergeCell ref="H7:Q7"/>
    <mergeCell ref="G1:Q1"/>
    <mergeCell ref="G2:Q2"/>
  </mergeCells>
  <conditionalFormatting sqref="T11:T26">
    <cfRule type="expression" dxfId="0" priority="1">
      <formula>T11&gt;IF(#REF!=0,T11,#REF!)</formula>
    </cfRule>
  </conditionalFormatting>
  <dataValidations count="6">
    <dataValidation type="list" allowBlank="1" showInputMessage="1" sqref="J11:J26">
      <formula1>$AN$3:$AO$3</formula1>
    </dataValidation>
    <dataValidation sqref="G11:H26"/>
    <dataValidation type="list" showInputMessage="1" showErrorMessage="1" errorTitle="Выбор поставки аналога" error="Значение по данному столбцу может быть выбрано только Да или Нет." sqref="F11:F26">
      <formula1>$AK$4:$AL$4</formula1>
    </dataValidation>
    <dataValidation type="list" sqref="K11:K26">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26">
      <formula1>$AK$3:$AM$3</formula1>
    </dataValidation>
    <dataValidation type="list" allowBlank="1" showInputMessage="1" showErrorMessage="1" sqref="R11:R26">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2019-03-20T11:00:47Z</dcterms:modified>
  <cp:contentStatus>v2017_1</cp:contentStatus>
</cp:coreProperties>
</file>