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Таблица А" sheetId="4" r:id="rId1"/>
  </sheets>
  <calcPr calcId="152511"/>
</workbook>
</file>

<file path=xl/calcChain.xml><?xml version="1.0" encoding="utf-8"?>
<calcChain xmlns="http://schemas.openxmlformats.org/spreadsheetml/2006/main">
  <c r="I9" i="4" l="1"/>
  <c r="I10" i="4"/>
  <c r="I8" i="4" l="1"/>
  <c r="J8" i="4" s="1"/>
  <c r="I3" i="4" l="1"/>
  <c r="I4" i="4"/>
  <c r="I5" i="4"/>
  <c r="I6" i="4"/>
  <c r="I7" i="4"/>
  <c r="I2" i="4"/>
  <c r="J3" i="4" l="1"/>
  <c r="J4" i="4"/>
  <c r="J5" i="4"/>
  <c r="J6" i="4"/>
  <c r="J7" i="4"/>
  <c r="J2" i="4"/>
</calcChain>
</file>

<file path=xl/sharedStrings.xml><?xml version="1.0" encoding="utf-8"?>
<sst xmlns="http://schemas.openxmlformats.org/spreadsheetml/2006/main" count="48" uniqueCount="36">
  <si>
    <t>№</t>
  </si>
  <si>
    <t>Допустимость эквивалентов</t>
  </si>
  <si>
    <t>Количество</t>
  </si>
  <si>
    <t>Ед. изм.</t>
  </si>
  <si>
    <t>Наименование товара</t>
  </si>
  <si>
    <t>Технические характеристики</t>
  </si>
  <si>
    <t>Грузополучатель</t>
  </si>
  <si>
    <t>Место (адрес) поставки товаров</t>
  </si>
  <si>
    <t>Срок (период) поставки товаров</t>
  </si>
  <si>
    <t>Акционерное общество "Челябинскгоргаз"</t>
  </si>
  <si>
    <t>454087, г. Челябинск, ул. Рылеева, д. 8</t>
  </si>
  <si>
    <t>Обязательное требование к условиям оплаты товара</t>
  </si>
  <si>
    <t>Покупатель осуществляет оплату на расчетный счет Поставщика в течение 15 рабочих дней с момента поставки товара, подписания товарных накладных и предоставления счет-фактуры.</t>
  </si>
  <si>
    <t>Начальная (максимальная) цена за единицу без налога, (руб.)</t>
  </si>
  <si>
    <t>Налоговая ставка</t>
  </si>
  <si>
    <t>Начальная (максимальная) цена без налога, (руб.)</t>
  </si>
  <si>
    <t>Начальная (максимальная) цена с учетом налога, (руб.)</t>
  </si>
  <si>
    <t>НМЦ без учета НДС</t>
  </si>
  <si>
    <t>НМЦ с учетом НДС</t>
  </si>
  <si>
    <t>шт</t>
  </si>
  <si>
    <t>Дисплей для СК2-ПМ2 графический</t>
  </si>
  <si>
    <t>Датчик СГ-1Б d 13 мм</t>
  </si>
  <si>
    <t>Датчик электрохимический на СО для СК-2</t>
  </si>
  <si>
    <t>Датчик СГ-1С d 15 мм</t>
  </si>
  <si>
    <t>Толкатель кнопки включения СГ на 10 мм</t>
  </si>
  <si>
    <t>Фильтр для насоса СК2-ПМ-1 на угарный газ сигаретный</t>
  </si>
  <si>
    <t>Колпачки для газоанализаторов</t>
  </si>
  <si>
    <t>нет</t>
  </si>
  <si>
    <t xml:space="preserve">Жидкокристаллический, графический дисплей BL12864GERHnS  VER.02 
установленный на плате. 
Габаритные размеры: 
Дисплея - 67х42мм; 
Платы – 77х54мм;
Общая масса: 20гр.
</t>
  </si>
  <si>
    <t xml:space="preserve">Термокаталитический датчик в соответствии с технической документацией
 к сигнализатору «СГ-1» КРАГ.413.226.200 РЭ
Габаритные размеры: ø13х14мм. (Диаметр х Высота) 
(с тремя мягкими выводами)
Напряжение питания – 4В.
</t>
  </si>
  <si>
    <t xml:space="preserve">Принцип измерения электрохимический
Измеряемый компонент CO
Диапазон измерений массовой концентрации угарного газа CO, млн-1 (ppm) 0 - 500
Максимальная перегрузка, млн-1, не более 1000
Выходной сигнал, мкА/млн-1 0,045 ± 0,015
Максимальная величина: 
- тока при концентрации CO в 1000 млн-1, мА, не более 0,1
- напряжения датчика, В, не более 1,3
Габаритные размеры датчика ECOSure, мм, не более:
- диаметр 20,5
- высота 21
Вес датчика CO, г, не более 5
</t>
  </si>
  <si>
    <t xml:space="preserve">Термокаталитический датчик с расширенным диапазоном в соответствии с технической документацией к  сигнализатору  «СГ-1»  КРАГ.413.226.200 РЭ
Габаритные размеры: ø15х14мм.  (Диаметр х Высота)  
(с четырьмя мягкими выводами)
Напряжение питания – 4В. 
</t>
  </si>
  <si>
    <t>Материал: пластик. Диаметр кнопки: 14,8мм, посадочный диаметр – 6мм</t>
  </si>
  <si>
    <t>Размеры 15мм х 8мм.</t>
  </si>
  <si>
    <t xml:space="preserve">Материал: 
резина с внутренним алюминиевым штуцером.
Диаметр входной – 4мм, выходной - 13,5мм
</t>
  </si>
  <si>
    <t>Минимальный срок поставки 5 календарных дней с момента заключения договора. Максимальный срок поставки 10 календарных дней с момента заключения договора.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</si>
</sst>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NumberFormat="1" applyFill="1"/>
    <xf numFmtId="0" fontId="1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0" borderId="0" xfId="0" applyNumberFormat="1" applyFont="1" applyFill="1" applyAlignment="1">
      <alignment shrinkToFit="1"/>
    </xf>
    <xf numFmtId="0" fontId="2" fillId="0" borderId="0" xfId="0" applyNumberFormat="1" applyFont="1" applyFill="1" applyBorder="1" applyAlignment="1">
      <alignment shrinkToFit="1"/>
    </xf>
    <xf numFmtId="0" fontId="1" fillId="0" borderId="2" xfId="0" applyNumberFormat="1" applyFont="1" applyFill="1" applyBorder="1" applyAlignment="1">
      <alignment vertical="center" wrapText="1" shrinkToFit="1"/>
    </xf>
    <xf numFmtId="0" fontId="1" fillId="0" borderId="2" xfId="0" applyNumberFormat="1" applyFont="1" applyFill="1" applyBorder="1" applyAlignment="1">
      <alignment horizontal="justify" vertical="center" wrapText="1" shrinkToFit="1"/>
    </xf>
    <xf numFmtId="0" fontId="1" fillId="0" borderId="2" xfId="0" applyNumberFormat="1" applyFont="1" applyFill="1" applyBorder="1" applyAlignment="1">
      <alignment wrapText="1" shrinkToFit="1"/>
    </xf>
    <xf numFmtId="0" fontId="2" fillId="0" borderId="2" xfId="0" applyNumberFormat="1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wrapText="1" shrinkToFit="1"/>
    </xf>
    <xf numFmtId="0" fontId="1" fillId="0" borderId="2" xfId="0" applyNumberFormat="1" applyFont="1" applyFill="1" applyBorder="1" applyAlignment="1">
      <alignment horizontal="center" vertical="center"/>
    </xf>
    <xf numFmtId="9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shrinkToFit="1"/>
    </xf>
    <xf numFmtId="0" fontId="1" fillId="0" borderId="5" xfId="0" applyNumberFormat="1" applyFont="1" applyFill="1" applyBorder="1" applyAlignment="1">
      <alignment horizontal="center" vertical="center" shrinkToFit="1"/>
    </xf>
    <xf numFmtId="0" fontId="2" fillId="0" borderId="0" xfId="0" applyNumberFormat="1" applyFont="1" applyFill="1" applyBorder="1" applyAlignment="1">
      <alignment wrapText="1" shrinkToFit="1"/>
    </xf>
    <xf numFmtId="0" fontId="2" fillId="0" borderId="0" xfId="0" applyNumberFormat="1" applyFont="1" applyFill="1" applyAlignment="1">
      <alignment wrapText="1" shrinkToFit="1"/>
    </xf>
    <xf numFmtId="0" fontId="2" fillId="0" borderId="3" xfId="0" applyNumberFormat="1" applyFont="1" applyFill="1" applyBorder="1" applyAlignment="1">
      <alignment horizontal="left" vertical="top" wrapText="1" shrinkToFit="1"/>
    </xf>
    <xf numFmtId="0" fontId="2" fillId="0" borderId="2" xfId="0" applyNumberFormat="1" applyFont="1" applyFill="1" applyBorder="1" applyAlignment="1">
      <alignment horizontal="center" wrapText="1" shrinkToFit="1"/>
    </xf>
    <xf numFmtId="2" fontId="1" fillId="0" borderId="2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topLeftCell="A7" zoomScale="70" zoomScaleNormal="70" workbookViewId="0">
      <selection activeCell="H15" sqref="H15"/>
    </sheetView>
  </sheetViews>
  <sheetFormatPr defaultRowHeight="18.75" x14ac:dyDescent="0.3"/>
  <cols>
    <col min="1" max="1" width="10.42578125" style="5" customWidth="1"/>
    <col min="2" max="2" width="49.42578125" style="20" customWidth="1"/>
    <col min="3" max="3" width="73.5703125" style="5" customWidth="1"/>
    <col min="4" max="4" width="20.140625" style="5" customWidth="1"/>
    <col min="5" max="5" width="15" style="5" customWidth="1"/>
    <col min="6" max="6" width="17" style="5" customWidth="1"/>
    <col min="7" max="7" width="27" customWidth="1"/>
    <col min="8" max="8" width="21.42578125" customWidth="1"/>
    <col min="9" max="9" width="29.7109375" customWidth="1"/>
    <col min="10" max="10" width="27.28515625" customWidth="1"/>
  </cols>
  <sheetData>
    <row r="1" spans="1:10" s="12" customFormat="1" ht="89.25" customHeight="1" x14ac:dyDescent="0.25">
      <c r="A1" s="3" t="s">
        <v>0</v>
      </c>
      <c r="B1" s="1" t="s">
        <v>4</v>
      </c>
      <c r="C1" s="3" t="s">
        <v>5</v>
      </c>
      <c r="D1" s="1" t="s">
        <v>1</v>
      </c>
      <c r="E1" s="18" t="s">
        <v>3</v>
      </c>
      <c r="F1" s="13" t="s">
        <v>2</v>
      </c>
      <c r="G1" s="11" t="s">
        <v>13</v>
      </c>
      <c r="H1" s="14" t="s">
        <v>14</v>
      </c>
      <c r="I1" s="11" t="s">
        <v>15</v>
      </c>
      <c r="J1" s="11" t="s">
        <v>16</v>
      </c>
    </row>
    <row r="2" spans="1:10" ht="152.25" customHeight="1" x14ac:dyDescent="0.25">
      <c r="A2" s="4">
        <v>1</v>
      </c>
      <c r="B2" s="2" t="s">
        <v>20</v>
      </c>
      <c r="C2" s="21" t="s">
        <v>28</v>
      </c>
      <c r="D2" s="10" t="s">
        <v>27</v>
      </c>
      <c r="E2" s="10" t="s">
        <v>19</v>
      </c>
      <c r="F2" s="17">
        <v>6</v>
      </c>
      <c r="G2" s="16">
        <v>3500</v>
      </c>
      <c r="H2" s="15">
        <v>0.2</v>
      </c>
      <c r="I2" s="16">
        <f>F2*G2</f>
        <v>21000</v>
      </c>
      <c r="J2" s="16">
        <f>I2*1.2</f>
        <v>25200</v>
      </c>
    </row>
    <row r="3" spans="1:10" ht="132" customHeight="1" x14ac:dyDescent="0.25">
      <c r="A3" s="4">
        <v>2</v>
      </c>
      <c r="B3" s="2" t="s">
        <v>21</v>
      </c>
      <c r="C3" s="21" t="s">
        <v>29</v>
      </c>
      <c r="D3" s="10" t="s">
        <v>27</v>
      </c>
      <c r="E3" s="10" t="s">
        <v>19</v>
      </c>
      <c r="F3" s="17">
        <v>100</v>
      </c>
      <c r="G3" s="16">
        <v>2244.17</v>
      </c>
      <c r="H3" s="15">
        <v>0.2</v>
      </c>
      <c r="I3" s="16">
        <f t="shared" ref="I3:I8" si="0">F3*G3</f>
        <v>224417</v>
      </c>
      <c r="J3" s="16">
        <f t="shared" ref="J3:J8" si="1">I3*1.2</f>
        <v>269300.39999999997</v>
      </c>
    </row>
    <row r="4" spans="1:10" ht="270" customHeight="1" x14ac:dyDescent="0.25">
      <c r="A4" s="4">
        <v>3</v>
      </c>
      <c r="B4" s="2" t="s">
        <v>22</v>
      </c>
      <c r="C4" s="21" t="s">
        <v>30</v>
      </c>
      <c r="D4" s="10" t="s">
        <v>27</v>
      </c>
      <c r="E4" s="10" t="s">
        <v>19</v>
      </c>
      <c r="F4" s="17">
        <v>15</v>
      </c>
      <c r="G4" s="16">
        <v>2800</v>
      </c>
      <c r="H4" s="15">
        <v>0.2</v>
      </c>
      <c r="I4" s="16">
        <f t="shared" si="0"/>
        <v>42000</v>
      </c>
      <c r="J4" s="16">
        <f t="shared" si="1"/>
        <v>50400</v>
      </c>
    </row>
    <row r="5" spans="1:10" ht="129" customHeight="1" x14ac:dyDescent="0.25">
      <c r="A5" s="4">
        <v>4</v>
      </c>
      <c r="B5" s="2" t="s">
        <v>23</v>
      </c>
      <c r="C5" s="21" t="s">
        <v>31</v>
      </c>
      <c r="D5" s="10" t="s">
        <v>27</v>
      </c>
      <c r="E5" s="10" t="s">
        <v>19</v>
      </c>
      <c r="F5" s="17">
        <v>25</v>
      </c>
      <c r="G5" s="16">
        <v>3040</v>
      </c>
      <c r="H5" s="15">
        <v>0.2</v>
      </c>
      <c r="I5" s="16">
        <f t="shared" si="0"/>
        <v>76000</v>
      </c>
      <c r="J5" s="16">
        <f t="shared" si="1"/>
        <v>91200</v>
      </c>
    </row>
    <row r="6" spans="1:10" ht="50.25" customHeight="1" x14ac:dyDescent="0.25">
      <c r="A6" s="4">
        <v>5</v>
      </c>
      <c r="B6" s="2" t="s">
        <v>24</v>
      </c>
      <c r="C6" s="21" t="s">
        <v>32</v>
      </c>
      <c r="D6" s="10" t="s">
        <v>27</v>
      </c>
      <c r="E6" s="10" t="s">
        <v>19</v>
      </c>
      <c r="F6" s="17">
        <v>20</v>
      </c>
      <c r="G6" s="16">
        <v>42</v>
      </c>
      <c r="H6" s="15">
        <v>0.2</v>
      </c>
      <c r="I6" s="16">
        <f t="shared" si="0"/>
        <v>840</v>
      </c>
      <c r="J6" s="16">
        <f t="shared" si="1"/>
        <v>1008</v>
      </c>
    </row>
    <row r="7" spans="1:10" ht="39.75" customHeight="1" x14ac:dyDescent="0.25">
      <c r="A7" s="4">
        <v>6</v>
      </c>
      <c r="B7" s="2" t="s">
        <v>25</v>
      </c>
      <c r="C7" s="21" t="s">
        <v>33</v>
      </c>
      <c r="D7" s="10" t="s">
        <v>27</v>
      </c>
      <c r="E7" s="10" t="s">
        <v>19</v>
      </c>
      <c r="F7" s="17">
        <v>100</v>
      </c>
      <c r="G7" s="16">
        <v>150</v>
      </c>
      <c r="H7" s="15">
        <v>0.2</v>
      </c>
      <c r="I7" s="16">
        <f t="shared" si="0"/>
        <v>15000</v>
      </c>
      <c r="J7" s="16">
        <f t="shared" si="1"/>
        <v>18000</v>
      </c>
    </row>
    <row r="8" spans="1:10" ht="74.25" customHeight="1" x14ac:dyDescent="0.25">
      <c r="A8" s="4">
        <v>7</v>
      </c>
      <c r="B8" s="2" t="s">
        <v>26</v>
      </c>
      <c r="C8" s="21" t="s">
        <v>34</v>
      </c>
      <c r="D8" s="10" t="s">
        <v>27</v>
      </c>
      <c r="E8" s="10" t="s">
        <v>19</v>
      </c>
      <c r="F8" s="17">
        <v>60</v>
      </c>
      <c r="G8" s="16">
        <v>120</v>
      </c>
      <c r="H8" s="15">
        <v>0.2</v>
      </c>
      <c r="I8" s="16">
        <f t="shared" si="0"/>
        <v>7200</v>
      </c>
      <c r="J8" s="16">
        <f t="shared" si="1"/>
        <v>8640</v>
      </c>
    </row>
    <row r="9" spans="1:10" x14ac:dyDescent="0.3">
      <c r="A9" s="25" t="s">
        <v>17</v>
      </c>
      <c r="B9" s="25"/>
      <c r="C9" s="25"/>
      <c r="D9" s="25"/>
      <c r="E9" s="25"/>
      <c r="F9" s="25"/>
      <c r="G9" s="25"/>
      <c r="H9" s="25"/>
      <c r="I9" s="23">
        <f>SUM(I2:I8)</f>
        <v>386457</v>
      </c>
      <c r="J9" s="24"/>
    </row>
    <row r="10" spans="1:10" x14ac:dyDescent="0.3">
      <c r="A10" s="25" t="s">
        <v>18</v>
      </c>
      <c r="B10" s="25"/>
      <c r="C10" s="25"/>
      <c r="D10" s="25"/>
      <c r="E10" s="25"/>
      <c r="F10" s="25"/>
      <c r="G10" s="25"/>
      <c r="H10" s="25"/>
      <c r="I10" s="23">
        <f>SUM(J2:J8)</f>
        <v>463748.39999999997</v>
      </c>
      <c r="J10" s="24"/>
    </row>
    <row r="11" spans="1:10" x14ac:dyDescent="0.3">
      <c r="B11" s="19"/>
      <c r="C11" s="6"/>
    </row>
    <row r="12" spans="1:10" x14ac:dyDescent="0.3">
      <c r="B12" s="7" t="s">
        <v>6</v>
      </c>
      <c r="C12" s="22" t="s">
        <v>9</v>
      </c>
      <c r="D12" s="22"/>
      <c r="E12" s="22"/>
    </row>
    <row r="13" spans="1:10" x14ac:dyDescent="0.3">
      <c r="B13" s="7" t="s">
        <v>7</v>
      </c>
      <c r="C13" s="22" t="s">
        <v>10</v>
      </c>
      <c r="D13" s="22"/>
      <c r="E13" s="22"/>
    </row>
    <row r="14" spans="1:10" ht="47.25" customHeight="1" x14ac:dyDescent="0.3">
      <c r="B14" s="8" t="s">
        <v>8</v>
      </c>
      <c r="C14" s="22" t="s">
        <v>35</v>
      </c>
      <c r="D14" s="22"/>
      <c r="E14" s="22"/>
    </row>
    <row r="15" spans="1:10" ht="79.5" customHeight="1" x14ac:dyDescent="0.3">
      <c r="B15" s="9" t="s">
        <v>11</v>
      </c>
      <c r="C15" s="22" t="s">
        <v>12</v>
      </c>
      <c r="D15" s="22"/>
      <c r="E15" s="22"/>
    </row>
  </sheetData>
  <mergeCells count="8">
    <mergeCell ref="C12:E12"/>
    <mergeCell ref="C13:E13"/>
    <mergeCell ref="C15:E15"/>
    <mergeCell ref="C14:E14"/>
    <mergeCell ref="I9:J9"/>
    <mergeCell ref="I10:J10"/>
    <mergeCell ref="A9:H9"/>
    <mergeCell ref="A10:H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2020-12-09T09:59:59Z</dcterms:modified>
</cp:coreProperties>
</file>