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DZal\Desktop\СМР по ул. Ключевая, д. 4\"/>
    </mc:Choice>
  </mc:AlternateContent>
  <bookViews>
    <workbookView xWindow="0" yWindow="120" windowWidth="19440" windowHeight="804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3" l="1"/>
  <c r="H17" i="23" s="1"/>
  <c r="H18" i="23" s="1"/>
  <c r="H19" i="23" s="1"/>
  <c r="H20" i="23" s="1"/>
  <c r="G18" i="23" l="1"/>
  <c r="F18" i="23"/>
  <c r="E18" i="23"/>
  <c r="D18" i="23"/>
  <c r="F10" i="23" l="1"/>
</calcChain>
</file>

<file path=xl/sharedStrings.xml><?xml version="1.0" encoding="utf-8"?>
<sst xmlns="http://schemas.openxmlformats.org/spreadsheetml/2006/main" count="29" uniqueCount="29">
  <si>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</si>
  <si>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</si>
  <si>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</si>
  <si>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</si>
  <si>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</si>
  <si>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</si>
  <si>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</si>
  <si>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</si>
  <si>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</si>
  <si>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</si>
  <si>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</si>
  <si>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</si>
  <si>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</si>
  <si>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</si>
  <si>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</si>
  <si>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</si>
  <si>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</si>
  <si>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 xml:space="preserve">ИТОГО </t>
  </si>
  <si>
    <t>Ю.А. Седов</t>
  </si>
  <si>
    <t>ЛС №1</t>
  </si>
  <si>
    <t>Технологическое присоединение.</t>
  </si>
  <si>
    <t>___________________/</t>
  </si>
  <si>
    <t>Резерв средств на непредвиденные работы и затраты 2 %</t>
  </si>
  <si>
    <t xml:space="preserve">______________________/ </t>
  </si>
  <si>
    <t>ВСЕГО без НДС</t>
  </si>
  <si>
    <t>Составлен (а) в ценах на 4 квартал 2020 года</t>
  </si>
  <si>
    <t xml:space="preserve">Газопровод низкого давления от точки подключения до границы земельного участка по адресу: г. Челябинск, ул. Ключевая, 4. Технологическое присоединение
</t>
  </si>
  <si>
    <t>НДС 20 %</t>
  </si>
  <si>
    <t>Исп. Копылова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</si>
</sst>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2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3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6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C1" sqref="C1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4" t="s">
        <v>7</v>
      </c>
      <c r="F1" s="24"/>
      <c r="G1" s="24"/>
      <c r="H1" s="24"/>
    </row>
    <row r="2" spans="1:11" ht="29.25" customHeight="1" x14ac:dyDescent="0.25">
      <c r="A2" s="25"/>
      <c r="B2" s="25"/>
      <c r="C2" s="25"/>
      <c r="E2" s="26"/>
      <c r="F2" s="26"/>
      <c r="G2" s="26"/>
      <c r="H2" s="26"/>
    </row>
    <row r="3" spans="1:11" ht="20.25" customHeight="1" x14ac:dyDescent="0.25">
      <c r="A3" s="27" t="s">
        <v>21</v>
      </c>
      <c r="B3" s="27"/>
      <c r="C3" s="27"/>
      <c r="E3" s="27" t="s">
        <v>23</v>
      </c>
      <c r="F3" s="27"/>
      <c r="G3" s="27"/>
      <c r="H3" s="27"/>
    </row>
    <row r="5" spans="1:11" ht="30.75" customHeight="1" x14ac:dyDescent="0.25">
      <c r="A5" s="23" t="s">
        <v>26</v>
      </c>
      <c r="B5" s="23"/>
      <c r="C5" s="23"/>
      <c r="D5" s="23"/>
      <c r="E5" s="23"/>
      <c r="F5" s="23"/>
      <c r="G5" s="23"/>
      <c r="H5" s="23"/>
      <c r="I5" s="8"/>
      <c r="J5" s="8"/>
      <c r="K5" s="8"/>
    </row>
    <row r="7" spans="1:11" ht="17.25" customHeight="1" x14ac:dyDescent="0.25">
      <c r="A7" s="34" t="s">
        <v>6</v>
      </c>
      <c r="B7" s="34"/>
      <c r="C7" s="34"/>
      <c r="D7" s="34"/>
      <c r="E7" s="34"/>
      <c r="F7" s="34"/>
      <c r="G7" s="34"/>
      <c r="H7" s="34"/>
    </row>
    <row r="8" spans="1:11" ht="12.75" customHeight="1" x14ac:dyDescent="0.25">
      <c r="A8" s="35" t="s">
        <v>20</v>
      </c>
      <c r="B8" s="35"/>
      <c r="C8" s="35"/>
      <c r="D8" s="35"/>
      <c r="E8" s="35"/>
      <c r="F8" s="35"/>
      <c r="G8" s="35"/>
      <c r="H8" s="35"/>
    </row>
    <row r="10" spans="1:11" x14ac:dyDescent="0.25">
      <c r="D10" s="9" t="s">
        <v>12</v>
      </c>
      <c r="E10" s="9"/>
      <c r="F10" s="36">
        <f>H20</f>
        <v>278174</v>
      </c>
      <c r="G10" s="36"/>
      <c r="H10" t="s">
        <v>15</v>
      </c>
    </row>
    <row r="11" spans="1:11" x14ac:dyDescent="0.25">
      <c r="A11" t="s">
        <v>25</v>
      </c>
    </row>
    <row r="12" spans="1:11" ht="21" customHeight="1" x14ac:dyDescent="0.25">
      <c r="A12" s="37" t="s">
        <v>10</v>
      </c>
      <c r="B12" s="37" t="s">
        <v>14</v>
      </c>
      <c r="C12" s="37" t="s">
        <v>0</v>
      </c>
      <c r="D12" s="39" t="s">
        <v>11</v>
      </c>
      <c r="E12" s="40"/>
      <c r="F12" s="40"/>
      <c r="G12" s="40"/>
      <c r="H12" s="41"/>
    </row>
    <row r="13" spans="1:11" ht="31.5" customHeight="1" x14ac:dyDescent="0.25">
      <c r="A13" s="38"/>
      <c r="B13" s="38"/>
      <c r="C13" s="38"/>
      <c r="D13" s="5" t="s">
        <v>1</v>
      </c>
      <c r="E13" s="5" t="s">
        <v>2</v>
      </c>
      <c r="F13" s="5" t="s">
        <v>3</v>
      </c>
      <c r="G13" s="5" t="s">
        <v>4</v>
      </c>
      <c r="H13" s="5" t="s">
        <v>5</v>
      </c>
    </row>
    <row r="14" spans="1:11" s="6" customFormat="1" ht="11.25" x14ac:dyDescent="0.2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</row>
    <row r="15" spans="1:11" ht="15.75" customHeight="1" x14ac:dyDescent="0.25">
      <c r="A15" s="13">
        <v>1</v>
      </c>
      <c r="B15" s="13"/>
      <c r="C15" s="10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1"/>
      <c r="B16" s="11" t="s">
        <v>19</v>
      </c>
      <c r="C16" s="1" t="s">
        <v>8</v>
      </c>
      <c r="D16" s="20">
        <v>178988.34</v>
      </c>
      <c r="E16" s="20">
        <v>48278</v>
      </c>
      <c r="F16" s="17"/>
      <c r="G16" s="17"/>
      <c r="H16" s="20">
        <f>E16+D16</f>
        <v>227266.34</v>
      </c>
      <c r="I16" s="4"/>
      <c r="J16" s="4"/>
    </row>
    <row r="17" spans="1:10" ht="15.75" customHeight="1" x14ac:dyDescent="0.25">
      <c r="A17" s="15"/>
      <c r="B17" s="14"/>
      <c r="C17" s="16" t="s">
        <v>22</v>
      </c>
      <c r="D17" s="17"/>
      <c r="E17" s="17"/>
      <c r="F17" s="17"/>
      <c r="G17" s="17"/>
      <c r="H17" s="20">
        <f>ROUND(H16/100*2,2)</f>
        <v>4545.33</v>
      </c>
      <c r="I17" s="4"/>
      <c r="J17" s="4"/>
    </row>
    <row r="18" spans="1:10" ht="15.75" customHeight="1" x14ac:dyDescent="0.25">
      <c r="A18" s="28" t="s">
        <v>17</v>
      </c>
      <c r="B18" s="29"/>
      <c r="C18" s="29"/>
      <c r="D18" s="18">
        <f t="shared" ref="D18:G18" si="0">SUM(D15)</f>
        <v>0</v>
      </c>
      <c r="E18" s="18">
        <f t="shared" si="0"/>
        <v>0</v>
      </c>
      <c r="F18" s="18">
        <f t="shared" si="0"/>
        <v>0</v>
      </c>
      <c r="G18" s="18">
        <f t="shared" si="0"/>
        <v>0</v>
      </c>
      <c r="H18" s="22">
        <f>H17+H16</f>
        <v>231811.66999999998</v>
      </c>
      <c r="I18" s="4"/>
      <c r="J18" s="4"/>
    </row>
    <row r="19" spans="1:10" ht="15.75" customHeight="1" x14ac:dyDescent="0.25">
      <c r="A19" s="30" t="s">
        <v>27</v>
      </c>
      <c r="B19" s="31"/>
      <c r="C19" s="32"/>
      <c r="D19" s="18"/>
      <c r="E19" s="18"/>
      <c r="F19" s="18"/>
      <c r="G19" s="18"/>
      <c r="H19" s="21">
        <f>ROUND(H18/100*20,2)</f>
        <v>46362.33</v>
      </c>
      <c r="I19" s="4"/>
      <c r="J19" s="4"/>
    </row>
    <row r="20" spans="1:10" ht="15.75" customHeight="1" x14ac:dyDescent="0.25">
      <c r="A20" s="28" t="s">
        <v>24</v>
      </c>
      <c r="B20" s="29"/>
      <c r="C20" s="33"/>
      <c r="D20" s="18"/>
      <c r="E20" s="18"/>
      <c r="F20" s="18"/>
      <c r="G20" s="18"/>
      <c r="H20" s="21">
        <f>H19+H18</f>
        <v>278174</v>
      </c>
      <c r="I20" s="4"/>
      <c r="J20" s="4"/>
    </row>
    <row r="21" spans="1:10" x14ac:dyDescent="0.25">
      <c r="D21" s="19"/>
      <c r="E21" s="19"/>
      <c r="F21" s="19"/>
      <c r="G21" s="19"/>
      <c r="H21" s="19"/>
    </row>
    <row r="23" spans="1:10" x14ac:dyDescent="0.25">
      <c r="B23" t="s">
        <v>16</v>
      </c>
      <c r="D23" s="12"/>
      <c r="E23" s="12"/>
      <c r="G23" t="s">
        <v>18</v>
      </c>
    </row>
    <row r="26" spans="1:10" x14ac:dyDescent="0.25">
      <c r="A26" t="s">
        <v>28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2020-12-11T07:19:35Z</cp:lastPrinted>
  <dcterms:created xsi:type="dcterms:W3CDTF">2015-09-28T09:43:35Z</dcterms:created>
  <dcterms:modified xsi:type="dcterms:W3CDTF">2021-05-11T10:15:32Z</dcterms:modified>
</cp:coreProperties>
</file>