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'1.1.'!$D$26:$D$1145</definedName>
    <definedName name="Nomenclatura" localSheetId="2">'1.2. '!$D$5:$D$1134</definedName>
    <definedName name="Print_Area" localSheetId="0">'1.1.'!$A$1:$X$35</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'1.1.'!$L$26:$L$65553</definedName>
    <definedName name="НаименованиеПредметаЗакупки">'1.1.'!$D$9</definedName>
    <definedName name="НомерСертификатаИмя">'1.1.'!$J$26:$J$65553</definedName>
    <definedName name="Период" localSheetId="2">'1.2. '!$L$5:$L$20</definedName>
    <definedName name="Период" localSheetId="5">'[1]Коммерческое предложение'!$Q$54:$Q$55</definedName>
    <definedName name="Период">'1.1.'!$Z$30:$Z$31</definedName>
    <definedName name="ТехническиеХарактеристики">'1.1.'!$H$9</definedName>
  </definedNames>
  <calcPr calcId="145621" refMode="R1C1"/>
</workbook>
</file>

<file path=xl/calcChain.xml><?xml version="1.0" encoding="utf-8"?>
<calcChain xmlns="http://schemas.openxmlformats.org/spreadsheetml/2006/main">
  <c r="AG25" i="1" l="1"/>
  <c r="AF25" i="1"/>
  <c r="AE25" i="1"/>
  <c r="AD25" i="1"/>
  <c r="AC25" i="1"/>
  <c r="AB25" i="1"/>
  <c r="Y25" i="1"/>
  <c r="V25" i="1"/>
  <c r="W25" i="1" s="1"/>
  <c r="AG24" i="1"/>
  <c r="AF24" i="1"/>
  <c r="AE24" i="1"/>
  <c r="AD24" i="1"/>
  <c r="AC24" i="1"/>
  <c r="Y24" i="1"/>
  <c r="V24" i="1"/>
  <c r="W24" i="1" s="1"/>
  <c r="AG23" i="1"/>
  <c r="AF23" i="1"/>
  <c r="AE23" i="1"/>
  <c r="AD23" i="1"/>
  <c r="AC23" i="1"/>
  <c r="Y23" i="1"/>
  <c r="V23" i="1"/>
  <c r="AB23" i="1" s="1"/>
  <c r="AG22" i="1"/>
  <c r="AF22" i="1"/>
  <c r="AE22" i="1"/>
  <c r="AD22" i="1"/>
  <c r="AC22" i="1"/>
  <c r="Y22" i="1"/>
  <c r="V22" i="1"/>
  <c r="W22" i="1" s="1"/>
  <c r="AG21" i="1"/>
  <c r="AF21" i="1"/>
  <c r="AE21" i="1"/>
  <c r="AD21" i="1"/>
  <c r="AC21" i="1"/>
  <c r="Y21" i="1"/>
  <c r="V21" i="1"/>
  <c r="AB21" i="1" s="1"/>
  <c r="AG20" i="1"/>
  <c r="AF20" i="1"/>
  <c r="AE20" i="1"/>
  <c r="AD20" i="1"/>
  <c r="AC20" i="1"/>
  <c r="Y20" i="1"/>
  <c r="V20" i="1"/>
  <c r="W20" i="1" s="1"/>
  <c r="AG19" i="1"/>
  <c r="AF19" i="1"/>
  <c r="AE19" i="1"/>
  <c r="AD19" i="1"/>
  <c r="AC19" i="1"/>
  <c r="Y19" i="1"/>
  <c r="W19" i="1"/>
  <c r="X19" i="1" s="1"/>
  <c r="Z19" i="1" s="1"/>
  <c r="AH19" i="1" s="1"/>
  <c r="V19" i="1"/>
  <c r="AB19" i="1" s="1"/>
  <c r="AG18" i="1"/>
  <c r="AF18" i="1"/>
  <c r="AE18" i="1"/>
  <c r="AD18" i="1"/>
  <c r="AC18" i="1"/>
  <c r="Y18" i="1"/>
  <c r="W18" i="1"/>
  <c r="AA18" i="1" s="1"/>
  <c r="V18" i="1"/>
  <c r="AB18" i="1" s="1"/>
  <c r="AG17" i="1"/>
  <c r="AF17" i="1"/>
  <c r="AE17" i="1"/>
  <c r="AD17" i="1"/>
  <c r="AC17" i="1"/>
  <c r="Y17" i="1"/>
  <c r="V17" i="1"/>
  <c r="W17" i="1" s="1"/>
  <c r="AG16" i="1"/>
  <c r="AF16" i="1"/>
  <c r="AE16" i="1"/>
  <c r="AD16" i="1"/>
  <c r="AC16" i="1"/>
  <c r="Y16" i="1"/>
  <c r="V16" i="1"/>
  <c r="W16" i="1" s="1"/>
  <c r="AG15" i="1"/>
  <c r="AF15" i="1"/>
  <c r="AE15" i="1"/>
  <c r="AD15" i="1"/>
  <c r="AC15" i="1"/>
  <c r="Y15" i="1"/>
  <c r="V15" i="1"/>
  <c r="AB15" i="1" s="1"/>
  <c r="AG14" i="1"/>
  <c r="AF14" i="1"/>
  <c r="AE14" i="1"/>
  <c r="AD14" i="1"/>
  <c r="AC14" i="1"/>
  <c r="AB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W11" i="1"/>
  <c r="X11" i="1" s="1"/>
  <c r="Z11" i="1" s="1"/>
  <c r="AH11" i="1" s="1"/>
  <c r="V11" i="1"/>
  <c r="AB11" i="1" s="1"/>
  <c r="W13" i="1" l="1"/>
  <c r="AB17" i="1"/>
  <c r="W21" i="1"/>
  <c r="AB12" i="1"/>
  <c r="AB20" i="1"/>
  <c r="AB22" i="1"/>
  <c r="X25" i="1"/>
  <c r="Z25" i="1" s="1"/>
  <c r="AH25" i="1" s="1"/>
  <c r="AA25" i="1"/>
  <c r="AA12" i="1"/>
  <c r="X12" i="1"/>
  <c r="Z12" i="1" s="1"/>
  <c r="AH12" i="1" s="1"/>
  <c r="AA16" i="1"/>
  <c r="X16" i="1"/>
  <c r="Z16" i="1" s="1"/>
  <c r="AH16" i="1" s="1"/>
  <c r="AA24" i="1"/>
  <c r="X24" i="1"/>
  <c r="Z24" i="1" s="1"/>
  <c r="AH24" i="1" s="1"/>
  <c r="X22" i="1"/>
  <c r="Z22" i="1" s="1"/>
  <c r="AH22" i="1" s="1"/>
  <c r="AA22" i="1"/>
  <c r="X17" i="1"/>
  <c r="Z17" i="1" s="1"/>
  <c r="AH17" i="1" s="1"/>
  <c r="AA17" i="1"/>
  <c r="AA20" i="1"/>
  <c r="X20" i="1"/>
  <c r="Z20" i="1" s="1"/>
  <c r="AH20" i="1" s="1"/>
  <c r="X14" i="1"/>
  <c r="Z14" i="1" s="1"/>
  <c r="AH14" i="1" s="1"/>
  <c r="AA14" i="1"/>
  <c r="AA11" i="1"/>
  <c r="W15" i="1"/>
  <c r="X18" i="1"/>
  <c r="Z18" i="1" s="1"/>
  <c r="AH18" i="1" s="1"/>
  <c r="AA19" i="1"/>
  <c r="W23" i="1"/>
  <c r="AB16" i="1"/>
  <c r="AB24" i="1"/>
  <c r="AA21" i="1" l="1"/>
  <c r="X21" i="1"/>
  <c r="Z21" i="1" s="1"/>
  <c r="AH21" i="1" s="1"/>
  <c r="AA13" i="1"/>
  <c r="X13" i="1"/>
  <c r="Z13" i="1" s="1"/>
  <c r="AH13" i="1" s="1"/>
  <c r="AA23" i="1"/>
  <c r="X23" i="1"/>
  <c r="Z23" i="1" s="1"/>
  <c r="AH23" i="1" s="1"/>
  <c r="AA15" i="1"/>
  <c r="X15" i="1"/>
  <c r="Z15" i="1" s="1"/>
  <c r="AH15" i="1" s="1"/>
  <c r="E6" i="7" l="1"/>
  <c r="D6" i="7"/>
  <c r="F6" i="7"/>
  <c r="G6" i="7"/>
  <c r="B3" i="2" l="1"/>
  <c r="D3" i="4"/>
  <c r="F3" i="6"/>
  <c r="H5" i="1" l="1"/>
  <c r="H4" i="1"/>
  <c r="H3" i="1" l="1"/>
  <c r="H7" i="1" l="1"/>
  <c r="H1" i="1" l="1"/>
  <c r="AH8" i="1" l="1"/>
  <c r="M4" i="6"/>
  <c r="N4" i="6" s="1"/>
  <c r="X27" i="1"/>
  <c r="X28" i="1"/>
  <c r="X26" i="1" l="1"/>
  <c r="H2" i="1" l="1"/>
</calcChain>
</file>

<file path=xl/sharedStrings.xml><?xml version="1.0" encoding="utf-8"?>
<sst xmlns="http://schemas.openxmlformats.org/spreadsheetml/2006/main" count="474" uniqueCount="232">
  <si>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</si>
  <si>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</si>
  <si>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</si>
  <si>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</si>
  <si>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</si>
  <si>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</si>
  <si>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</si>
  <si>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</si>
  <si>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</si>
  <si>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</si>
  <si>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</si>
  <si>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</si>
  <si>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</si>
  <si>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</si>
  <si>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</si>
  <si>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</si>
  <si>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</si>
  <si>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</si>
  <si>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</si>
  <si>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</si>
  <si>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</si>
  <si>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</si>
  <si>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</si>
  <si>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</si>
  <si>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</si>
  <si>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</si>
  <si>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</si>
  <si>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</si>
  <si>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</si>
  <si>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</si>
  <si>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</si>
  <si>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</si>
  <si>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</si>
  <si>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</si>
  <si>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</si>
  <si>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</si>
  <si>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</si>
  <si>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</si>
  <si>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</si>
  <si>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</si>
  <si>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</si>
  <si>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</si>
  <si>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</si>
  <si>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</si>
  <si>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</si>
  <si>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</si>
  <si>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</si>
  <si>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</si>
  <si>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</si>
  <si>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</si>
  <si>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</si>
  <si>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</si>
  <si>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</si>
  <si>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</si>
  <si>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</si>
  <si>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</si>
  <si>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</si>
  <si>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</si>
  <si>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</si>
  <si>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</si>
  <si>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</si>
  <si>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</si>
  <si>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</si>
  <si>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</si>
  <si>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</si>
  <si>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</si>
  <si>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</si>
  <si>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</si>
  <si>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</si>
  <si>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</si>
  <si>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</si>
  <si>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</si>
  <si>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</si>
  <si>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</si>
  <si>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</si>
  <si>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</si>
  <si>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</si>
  <si>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</si>
  <si>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</si>
  <si>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</si>
  <si>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</si>
  <si>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</si>
  <si>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</si>
  <si>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</si>
  <si>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</si>
  <si>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</si>
  <si>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</si>
  <si>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</si>
  <si>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</si>
  <si>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</si>
  <si>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</si>
  <si>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</si>
  <si>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</si>
  <si>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</si>
  <si>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</si>
  <si>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</si>
  <si>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</si>
  <si>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</si>
  <si>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</si>
  <si>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</si>
  <si>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</si>
  <si>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</si>
  <si>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</si>
  <si>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</si>
  <si>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</si>
  <si>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</si>
  <si>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</si>
  <si>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</si>
  <si>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</si>
  <si>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</si>
  <si>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</si>
  <si>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</si>
  <si>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</si>
  <si>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</si>
  <si>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</si>
  <si>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</si>
  <si>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</si>
  <si>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</si>
  <si>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</si>
  <si>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</si>
  <si>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</si>
  <si>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</si>
  <si>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</si>
  <si>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</si>
  <si>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</si>
  <si>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</si>
  <si>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</si>
  <si>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</si>
  <si>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</si>
  <si>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</si>
  <si>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</si>
  <si>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</si>
  <si>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</si>
  <si>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</si>
  <si>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</si>
  <si>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</si>
  <si>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</si>
  <si>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</si>
  <si>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</si>
  <si>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</si>
  <si>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</si>
  <si>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</si>
  <si>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</si>
  <si>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</si>
  <si>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</si>
  <si>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</si>
  <si>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</si>
  <si>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</si>
  <si>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</si>
  <si>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</si>
  <si>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</si>
  <si>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</si>
  <si>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</si>
  <si>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</si>
  <si>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</si>
  <si>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</si>
  <si>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</si>
  <si>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</si>
  <si>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</si>
  <si>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</si>
  <si>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</si>
  <si>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</si>
  <si>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</si>
  <si>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</si>
  <si>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</si>
  <si>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</si>
  <si>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</si>
  <si>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</si>
  <si>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</si>
  <si>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</si>
  <si>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</si>
  <si>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</si>
  <si>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</si>
  <si>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</si>
  <si>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</si>
  <si>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</si>
  <si>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</si>
  <si>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</si>
  <si>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</si>
  <si>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</si>
  <si>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</si>
  <si>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</si>
  <si>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</si>
  <si>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</si>
  <si>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</si>
  <si>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</si>
  <si>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</si>
  <si>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</si>
  <si>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</si>
  <si>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</si>
  <si>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</si>
  <si>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</si>
  <si>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</si>
  <si>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a4dba723-f36a-4021-844a-1b8707c57ec2</t>
  </si>
  <si>
    <t>Грунтовка серая</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</si>
  <si>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</si>
  <si>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</si>
  <si>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</si>
  <si>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</si>
  <si>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</si>
  <si>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</si>
  <si>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4c46c96b-14dd-442c-9e0d-227c633e1661</t>
  </si>
  <si>
    <t>Олифа</t>
  </si>
  <si>
    <t>e22d9d47-0ebb-4f30-a3b4-34956e7e5b88</t>
  </si>
  <si>
    <t>Растворитель</t>
  </si>
  <si>
    <t>Литр; кубический дециметр</t>
  </si>
  <si>
    <t>7af8b639-129e-4aa8-8e1b-5841fbbb7767</t>
  </si>
  <si>
    <t>23e72c07-db52-4946-b5b3-a184aecf3901</t>
  </si>
  <si>
    <t>Эмаль белая</t>
  </si>
  <si>
    <t>919e9ee6-4f1f-41a5-83bf-92ea4d1331ca</t>
  </si>
  <si>
    <t>Эмаль белая высший сорт</t>
  </si>
  <si>
    <t>a23996d2-6d29-46ea-88fd-42316d8013e2</t>
  </si>
  <si>
    <t>4e988470-c9d2-4630-8eda-8e6e2b72ed9e</t>
  </si>
  <si>
    <t>Эмаль желтая</t>
  </si>
  <si>
    <t>2be6ff7d-045c-443c-afe3-71e5854cb12b</t>
  </si>
  <si>
    <t>e2214e35-9530-4500-b47e-534ba3ca8364</t>
  </si>
  <si>
    <t>Эмаль зеленая высший сорт</t>
  </si>
  <si>
    <t>6fdb4ed6-5481-4a48-8777-91a5f1972b5b</t>
  </si>
  <si>
    <t>Эмаль красная</t>
  </si>
  <si>
    <t>97d2f9df-df65-4ee3-a162-6e067d603ad6</t>
  </si>
  <si>
    <t>Эмаль красная первый сорт</t>
  </si>
  <si>
    <t>5d490104-73ea-4988-adbe-ee3eeb9f1525</t>
  </si>
  <si>
    <t>Эмаль светло-серая первый сорт</t>
  </si>
  <si>
    <t>4c25b8e6-83d8-496c-ab03-8c6080fcd08d</t>
  </si>
  <si>
    <t>39d98c89-9eae-4e00-992c-4bf62afe8c29</t>
  </si>
  <si>
    <t>Открытый запрос предложений в электронной форме</t>
  </si>
  <si>
    <t>00bf6430-accb-4e26-bc0c-6a9c01ad7344</t>
  </si>
  <si>
    <t>1643b671-6e23-406d-968c-3fb35e4e6a2a</t>
  </si>
  <si>
    <t>48ea07e1-745b-11e8-8266-005056b8f04c</t>
  </si>
  <si>
    <t xml:space="preserve">Эмаль голубая высший сорт </t>
  </si>
  <si>
    <t xml:space="preserve">Эмаль черная </t>
  </si>
  <si>
    <t xml:space="preserve">Эмаль черная высший сорт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</si>
</sst>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2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226</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227</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225</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228</v>
      </c>
      <c r="B4" s="90"/>
      <c r="C4" s="90"/>
      <c r="D4" s="90">
        <v>162151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IF(SUM(AH9:AH39)*100/MAX(SUM(Z10:Z36),1)&lt;50,"В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133</v>
      </c>
      <c r="D11" s="175" t="s">
        <v>194</v>
      </c>
      <c r="E11" s="176" t="s">
        <v>85</v>
      </c>
      <c r="F11" s="177" t="s">
        <v>85</v>
      </c>
      <c r="G11" s="178" t="s">
        <v>128</v>
      </c>
      <c r="H11" s="178" t="s">
        <v>128</v>
      </c>
      <c r="I11" s="179"/>
      <c r="J11" s="180" t="s">
        <v>195</v>
      </c>
      <c r="K11" s="174" t="s">
        <v>196</v>
      </c>
      <c r="L11" s="174">
        <v>360</v>
      </c>
      <c r="M11" s="174" t="s">
        <v>197</v>
      </c>
      <c r="N11" s="181">
        <v>360</v>
      </c>
      <c r="O11" s="174" t="s">
        <v>198</v>
      </c>
      <c r="P11" s="174" t="s">
        <v>199</v>
      </c>
      <c r="Q11" s="177" t="s">
        <v>200</v>
      </c>
      <c r="R11" s="182">
        <v>41187.599999999999</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25" si="0">X11</f>
        <v>0</v>
      </c>
      <c r="AA11" s="186">
        <f t="shared" ref="AA11:AA25" si="1">W11</f>
        <v>0</v>
      </c>
      <c r="AB11" s="186">
        <f t="shared" ref="AB11:AB25" si="2">V11</f>
        <v>0</v>
      </c>
      <c r="AC11" s="187">
        <f t="shared" ref="AC11:AC25"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4</v>
      </c>
      <c r="D12" s="175" t="s">
        <v>202</v>
      </c>
      <c r="E12" s="176" t="s">
        <v>85</v>
      </c>
      <c r="F12" s="177" t="s">
        <v>85</v>
      </c>
      <c r="G12" s="178" t="s">
        <v>128</v>
      </c>
      <c r="H12" s="178" t="s">
        <v>128</v>
      </c>
      <c r="I12" s="179"/>
      <c r="J12" s="180" t="s">
        <v>195</v>
      </c>
      <c r="K12" s="174" t="s">
        <v>196</v>
      </c>
      <c r="L12" s="174">
        <v>128</v>
      </c>
      <c r="M12" s="174" t="s">
        <v>197</v>
      </c>
      <c r="N12" s="181">
        <v>128</v>
      </c>
      <c r="O12" s="174" t="s">
        <v>198</v>
      </c>
      <c r="P12" s="174" t="s">
        <v>199</v>
      </c>
      <c r="Q12" s="177" t="s">
        <v>200</v>
      </c>
      <c r="R12" s="182">
        <v>17248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36</v>
      </c>
      <c r="D13" s="175" t="s">
        <v>204</v>
      </c>
      <c r="E13" s="176" t="s">
        <v>85</v>
      </c>
      <c r="F13" s="177" t="s">
        <v>85</v>
      </c>
      <c r="G13" s="178" t="s">
        <v>128</v>
      </c>
      <c r="H13" s="178" t="s">
        <v>128</v>
      </c>
      <c r="I13" s="179"/>
      <c r="J13" s="180" t="s">
        <v>195</v>
      </c>
      <c r="K13" s="174" t="s">
        <v>205</v>
      </c>
      <c r="L13" s="174">
        <v>30</v>
      </c>
      <c r="M13" s="174" t="s">
        <v>197</v>
      </c>
      <c r="N13" s="181">
        <v>30</v>
      </c>
      <c r="O13" s="174" t="s">
        <v>198</v>
      </c>
      <c r="P13" s="174" t="s">
        <v>199</v>
      </c>
      <c r="Q13" s="177" t="s">
        <v>200</v>
      </c>
      <c r="R13" s="182">
        <v>3534</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206</v>
      </c>
      <c r="B14" s="174">
        <v>4</v>
      </c>
      <c r="C14" s="174">
        <v>34</v>
      </c>
      <c r="D14" s="175" t="s">
        <v>204</v>
      </c>
      <c r="E14" s="176" t="s">
        <v>85</v>
      </c>
      <c r="F14" s="177" t="s">
        <v>85</v>
      </c>
      <c r="G14" s="178" t="s">
        <v>128</v>
      </c>
      <c r="H14" s="178" t="s">
        <v>128</v>
      </c>
      <c r="I14" s="179"/>
      <c r="J14" s="180" t="s">
        <v>195</v>
      </c>
      <c r="K14" s="174" t="s">
        <v>205</v>
      </c>
      <c r="L14" s="174">
        <v>100</v>
      </c>
      <c r="M14" s="174" t="s">
        <v>197</v>
      </c>
      <c r="N14" s="181">
        <v>100</v>
      </c>
      <c r="O14" s="174" t="s">
        <v>198</v>
      </c>
      <c r="P14" s="174" t="s">
        <v>199</v>
      </c>
      <c r="Q14" s="177" t="s">
        <v>200</v>
      </c>
      <c r="R14" s="182">
        <v>12118</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326</v>
      </c>
      <c r="D15" s="175" t="s">
        <v>208</v>
      </c>
      <c r="E15" s="176" t="s">
        <v>85</v>
      </c>
      <c r="F15" s="177" t="s">
        <v>85</v>
      </c>
      <c r="G15" s="178" t="s">
        <v>128</v>
      </c>
      <c r="H15" s="178" t="s">
        <v>128</v>
      </c>
      <c r="I15" s="179"/>
      <c r="J15" s="180" t="s">
        <v>195</v>
      </c>
      <c r="K15" s="174" t="s">
        <v>196</v>
      </c>
      <c r="L15" s="174">
        <v>36</v>
      </c>
      <c r="M15" s="174" t="s">
        <v>197</v>
      </c>
      <c r="N15" s="181">
        <v>36</v>
      </c>
      <c r="O15" s="174" t="s">
        <v>198</v>
      </c>
      <c r="P15" s="174" t="s">
        <v>199</v>
      </c>
      <c r="Q15" s="177" t="s">
        <v>200</v>
      </c>
      <c r="R15" s="182">
        <v>6254.28</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292</v>
      </c>
      <c r="D16" s="175" t="s">
        <v>210</v>
      </c>
      <c r="E16" s="176" t="s">
        <v>85</v>
      </c>
      <c r="F16" s="177" t="s">
        <v>85</v>
      </c>
      <c r="G16" s="178" t="s">
        <v>128</v>
      </c>
      <c r="H16" s="178" t="s">
        <v>128</v>
      </c>
      <c r="I16" s="179"/>
      <c r="J16" s="180" t="s">
        <v>195</v>
      </c>
      <c r="K16" s="174" t="s">
        <v>196</v>
      </c>
      <c r="L16" s="174">
        <v>82.8</v>
      </c>
      <c r="M16" s="174" t="s">
        <v>197</v>
      </c>
      <c r="N16" s="181">
        <v>82.8</v>
      </c>
      <c r="O16" s="174" t="s">
        <v>198</v>
      </c>
      <c r="P16" s="174" t="s">
        <v>199</v>
      </c>
      <c r="Q16" s="177" t="s">
        <v>200</v>
      </c>
      <c r="R16" s="182">
        <v>11086.92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310</v>
      </c>
      <c r="D17" s="175" t="s">
        <v>229</v>
      </c>
      <c r="E17" s="176" t="s">
        <v>85</v>
      </c>
      <c r="F17" s="177" t="s">
        <v>85</v>
      </c>
      <c r="G17" s="178" t="s">
        <v>128</v>
      </c>
      <c r="H17" s="178" t="s">
        <v>128</v>
      </c>
      <c r="I17" s="179"/>
      <c r="J17" s="180" t="s">
        <v>195</v>
      </c>
      <c r="K17" s="174" t="s">
        <v>196</v>
      </c>
      <c r="L17" s="174">
        <v>46.8</v>
      </c>
      <c r="M17" s="174" t="s">
        <v>197</v>
      </c>
      <c r="N17" s="181">
        <v>46.8</v>
      </c>
      <c r="O17" s="174" t="s">
        <v>198</v>
      </c>
      <c r="P17" s="174" t="s">
        <v>199</v>
      </c>
      <c r="Q17" s="177" t="s">
        <v>200</v>
      </c>
      <c r="R17" s="182">
        <v>5989</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212</v>
      </c>
      <c r="B18" s="174">
        <v>8</v>
      </c>
      <c r="C18" s="174">
        <v>398</v>
      </c>
      <c r="D18" s="175" t="s">
        <v>213</v>
      </c>
      <c r="E18" s="176" t="s">
        <v>85</v>
      </c>
      <c r="F18" s="177" t="s">
        <v>85</v>
      </c>
      <c r="G18" s="178" t="s">
        <v>128</v>
      </c>
      <c r="H18" s="178" t="s">
        <v>128</v>
      </c>
      <c r="I18" s="179"/>
      <c r="J18" s="180" t="s">
        <v>195</v>
      </c>
      <c r="K18" s="174" t="s">
        <v>196</v>
      </c>
      <c r="L18" s="174">
        <v>201.6</v>
      </c>
      <c r="M18" s="174" t="s">
        <v>197</v>
      </c>
      <c r="N18" s="181">
        <v>201.6</v>
      </c>
      <c r="O18" s="174" t="s">
        <v>198</v>
      </c>
      <c r="P18" s="174" t="s">
        <v>199</v>
      </c>
      <c r="Q18" s="177" t="s">
        <v>200</v>
      </c>
      <c r="R18" s="182">
        <v>26651.52</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214</v>
      </c>
      <c r="B19" s="174">
        <v>9</v>
      </c>
      <c r="C19" s="174">
        <v>328</v>
      </c>
      <c r="D19" s="175" t="s">
        <v>213</v>
      </c>
      <c r="E19" s="176" t="s">
        <v>85</v>
      </c>
      <c r="F19" s="177" t="s">
        <v>85</v>
      </c>
      <c r="G19" s="178" t="s">
        <v>128</v>
      </c>
      <c r="H19" s="178" t="s">
        <v>128</v>
      </c>
      <c r="I19" s="179"/>
      <c r="J19" s="180" t="s">
        <v>195</v>
      </c>
      <c r="K19" s="174" t="s">
        <v>196</v>
      </c>
      <c r="L19" s="174">
        <v>3</v>
      </c>
      <c r="M19" s="174" t="s">
        <v>197</v>
      </c>
      <c r="N19" s="181">
        <v>3</v>
      </c>
      <c r="O19" s="174" t="s">
        <v>198</v>
      </c>
      <c r="P19" s="174" t="s">
        <v>199</v>
      </c>
      <c r="Q19" s="177" t="s">
        <v>200</v>
      </c>
      <c r="R19" s="182">
        <v>521.19000000000005</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215</v>
      </c>
      <c r="B20" s="174">
        <v>10</v>
      </c>
      <c r="C20" s="174">
        <v>320</v>
      </c>
      <c r="D20" s="175" t="s">
        <v>216</v>
      </c>
      <c r="E20" s="176" t="s">
        <v>85</v>
      </c>
      <c r="F20" s="177" t="s">
        <v>85</v>
      </c>
      <c r="G20" s="178" t="s">
        <v>128</v>
      </c>
      <c r="H20" s="178" t="s">
        <v>128</v>
      </c>
      <c r="I20" s="179"/>
      <c r="J20" s="180" t="s">
        <v>195</v>
      </c>
      <c r="K20" s="174" t="s">
        <v>196</v>
      </c>
      <c r="L20" s="174">
        <v>10.8</v>
      </c>
      <c r="M20" s="174" t="s">
        <v>197</v>
      </c>
      <c r="N20" s="181">
        <v>10.8</v>
      </c>
      <c r="O20" s="174" t="s">
        <v>198</v>
      </c>
      <c r="P20" s="174" t="s">
        <v>199</v>
      </c>
      <c r="Q20" s="177" t="s">
        <v>200</v>
      </c>
      <c r="R20" s="182">
        <v>1491.91</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217</v>
      </c>
      <c r="B21" s="174">
        <v>11</v>
      </c>
      <c r="C21" s="174">
        <v>330</v>
      </c>
      <c r="D21" s="175" t="s">
        <v>218</v>
      </c>
      <c r="E21" s="176" t="s">
        <v>85</v>
      </c>
      <c r="F21" s="177" t="s">
        <v>85</v>
      </c>
      <c r="G21" s="178" t="s">
        <v>128</v>
      </c>
      <c r="H21" s="178" t="s">
        <v>128</v>
      </c>
      <c r="I21" s="179"/>
      <c r="J21" s="180" t="s">
        <v>195</v>
      </c>
      <c r="K21" s="174" t="s">
        <v>196</v>
      </c>
      <c r="L21" s="174">
        <v>5</v>
      </c>
      <c r="M21" s="174" t="s">
        <v>197</v>
      </c>
      <c r="N21" s="181">
        <v>5</v>
      </c>
      <c r="O21" s="174" t="s">
        <v>198</v>
      </c>
      <c r="P21" s="174" t="s">
        <v>199</v>
      </c>
      <c r="Q21" s="177" t="s">
        <v>200</v>
      </c>
      <c r="R21" s="182">
        <v>868.65</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219</v>
      </c>
      <c r="B22" s="174">
        <v>12</v>
      </c>
      <c r="C22" s="174">
        <v>412</v>
      </c>
      <c r="D22" s="175" t="s">
        <v>220</v>
      </c>
      <c r="E22" s="176" t="s">
        <v>85</v>
      </c>
      <c r="F22" s="177" t="s">
        <v>85</v>
      </c>
      <c r="G22" s="178" t="s">
        <v>128</v>
      </c>
      <c r="H22" s="178" t="s">
        <v>128</v>
      </c>
      <c r="I22" s="179"/>
      <c r="J22" s="180" t="s">
        <v>195</v>
      </c>
      <c r="K22" s="174" t="s">
        <v>196</v>
      </c>
      <c r="L22" s="174">
        <v>75.599999999999994</v>
      </c>
      <c r="M22" s="174" t="s">
        <v>197</v>
      </c>
      <c r="N22" s="181">
        <v>75.599999999999994</v>
      </c>
      <c r="O22" s="174" t="s">
        <v>198</v>
      </c>
      <c r="P22" s="174" t="s">
        <v>199</v>
      </c>
      <c r="Q22" s="177" t="s">
        <v>200</v>
      </c>
      <c r="R22" s="182">
        <v>9994.32</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221</v>
      </c>
      <c r="B23" s="174">
        <v>13</v>
      </c>
      <c r="C23" s="174">
        <v>13</v>
      </c>
      <c r="D23" s="175" t="s">
        <v>222</v>
      </c>
      <c r="E23" s="176" t="s">
        <v>85</v>
      </c>
      <c r="F23" s="177" t="s">
        <v>85</v>
      </c>
      <c r="G23" s="178" t="s">
        <v>128</v>
      </c>
      <c r="H23" s="178" t="s">
        <v>128</v>
      </c>
      <c r="I23" s="179"/>
      <c r="J23" s="180" t="s">
        <v>195</v>
      </c>
      <c r="K23" s="174" t="s">
        <v>196</v>
      </c>
      <c r="L23" s="174">
        <v>122.4</v>
      </c>
      <c r="M23" s="174" t="s">
        <v>197</v>
      </c>
      <c r="N23" s="181">
        <v>122.4</v>
      </c>
      <c r="O23" s="174" t="s">
        <v>198</v>
      </c>
      <c r="P23" s="174" t="s">
        <v>199</v>
      </c>
      <c r="Q23" s="177" t="s">
        <v>200</v>
      </c>
      <c r="R23" s="182">
        <v>15559.49</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223</v>
      </c>
      <c r="B24" s="174">
        <v>14</v>
      </c>
      <c r="C24" s="174">
        <v>352</v>
      </c>
      <c r="D24" s="175" t="s">
        <v>230</v>
      </c>
      <c r="E24" s="176" t="s">
        <v>85</v>
      </c>
      <c r="F24" s="177" t="s">
        <v>85</v>
      </c>
      <c r="G24" s="178" t="s">
        <v>128</v>
      </c>
      <c r="H24" s="178" t="s">
        <v>128</v>
      </c>
      <c r="I24" s="179"/>
      <c r="J24" s="180" t="s">
        <v>195</v>
      </c>
      <c r="K24" s="174" t="s">
        <v>196</v>
      </c>
      <c r="L24" s="174">
        <v>5</v>
      </c>
      <c r="M24" s="174" t="s">
        <v>197</v>
      </c>
      <c r="N24" s="181">
        <v>5</v>
      </c>
      <c r="O24" s="174" t="s">
        <v>198</v>
      </c>
      <c r="P24" s="174" t="s">
        <v>199</v>
      </c>
      <c r="Q24" s="177" t="s">
        <v>200</v>
      </c>
      <c r="R24" s="182">
        <v>868.65</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224</v>
      </c>
      <c r="B25" s="174">
        <v>15</v>
      </c>
      <c r="C25" s="174">
        <v>306</v>
      </c>
      <c r="D25" s="175" t="s">
        <v>231</v>
      </c>
      <c r="E25" s="176" t="s">
        <v>85</v>
      </c>
      <c r="F25" s="177" t="s">
        <v>85</v>
      </c>
      <c r="G25" s="178" t="s">
        <v>128</v>
      </c>
      <c r="H25" s="178" t="s">
        <v>128</v>
      </c>
      <c r="I25" s="179"/>
      <c r="J25" s="180" t="s">
        <v>195</v>
      </c>
      <c r="K25" s="174" t="s">
        <v>196</v>
      </c>
      <c r="L25" s="174">
        <v>500.4</v>
      </c>
      <c r="M25" s="174" t="s">
        <v>197</v>
      </c>
      <c r="N25" s="181">
        <v>500.4</v>
      </c>
      <c r="O25" s="174" t="s">
        <v>198</v>
      </c>
      <c r="P25" s="174" t="s">
        <v>199</v>
      </c>
      <c r="Q25" s="177" t="s">
        <v>200</v>
      </c>
      <c r="R25" s="182">
        <v>59367.46</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25">
      <c r="A26" s="138" t="s">
        <v>114</v>
      </c>
      <c r="B26" s="138"/>
      <c r="C26" s="138"/>
      <c r="D26" s="138"/>
      <c r="E26" s="138"/>
      <c r="F26" s="138"/>
      <c r="G26" s="138"/>
      <c r="H26" s="138"/>
      <c r="I26" s="138"/>
      <c r="J26" s="138"/>
      <c r="K26" s="138"/>
      <c r="L26" s="138"/>
      <c r="M26" s="138"/>
      <c r="N26" s="138"/>
      <c r="O26" s="138"/>
      <c r="P26" s="138"/>
      <c r="Q26" s="138"/>
      <c r="R26" s="138"/>
      <c r="S26" s="138"/>
      <c r="T26" s="138"/>
      <c r="U26" s="138"/>
      <c r="V26" s="138"/>
      <c r="W26" s="139"/>
      <c r="X26" s="104">
        <f>SUM(Z8:Z35)</f>
        <v>0</v>
      </c>
      <c r="Y26" s="86"/>
      <c r="Z26" s="85"/>
      <c r="AA26" s="85"/>
      <c r="AB26" s="85"/>
      <c r="AC26" s="85"/>
    </row>
    <row r="27" spans="1:35" ht="50.1" customHeight="1" x14ac:dyDescent="0.25">
      <c r="A27" s="140" t="s">
        <v>115</v>
      </c>
      <c r="B27" s="138"/>
      <c r="C27" s="138"/>
      <c r="D27" s="138"/>
      <c r="E27" s="138"/>
      <c r="F27" s="138"/>
      <c r="G27" s="138"/>
      <c r="H27" s="138"/>
      <c r="I27" s="138"/>
      <c r="J27" s="138"/>
      <c r="K27" s="138"/>
      <c r="L27" s="138"/>
      <c r="M27" s="138"/>
      <c r="N27" s="138"/>
      <c r="O27" s="138"/>
      <c r="P27" s="138"/>
      <c r="Q27" s="138"/>
      <c r="R27" s="138"/>
      <c r="S27" s="138"/>
      <c r="T27" s="138"/>
      <c r="U27" s="138"/>
      <c r="V27" s="138"/>
      <c r="W27" s="139"/>
      <c r="X27" s="104">
        <f>SUM(AB10:AB28)</f>
        <v>0</v>
      </c>
      <c r="Y27" s="86"/>
      <c r="Z27" s="85"/>
      <c r="AA27" s="85"/>
      <c r="AB27" s="85"/>
      <c r="AC27" s="85"/>
    </row>
    <row r="28" spans="1:35" ht="50.1" customHeight="1" x14ac:dyDescent="0.25">
      <c r="A28" s="140" t="s">
        <v>81</v>
      </c>
      <c r="B28" s="138"/>
      <c r="C28" s="138"/>
      <c r="D28" s="138"/>
      <c r="E28" s="138"/>
      <c r="F28" s="138"/>
      <c r="G28" s="138"/>
      <c r="H28" s="138"/>
      <c r="I28" s="138"/>
      <c r="J28" s="138"/>
      <c r="K28" s="138"/>
      <c r="L28" s="138"/>
      <c r="M28" s="138"/>
      <c r="N28" s="138"/>
      <c r="O28" s="138"/>
      <c r="P28" s="138"/>
      <c r="Q28" s="138"/>
      <c r="R28" s="138"/>
      <c r="S28" s="138"/>
      <c r="T28" s="138"/>
      <c r="U28" s="138"/>
      <c r="V28" s="138"/>
      <c r="W28" s="139"/>
      <c r="X28" s="104">
        <f>SUM(AA:AA)</f>
        <v>0</v>
      </c>
      <c r="Y28" s="86"/>
      <c r="Z28" s="85"/>
      <c r="AA28" s="85"/>
      <c r="AB28" s="85"/>
      <c r="AC28" s="85"/>
    </row>
    <row r="29" spans="1:35" ht="50.1" customHeight="1" x14ac:dyDescent="0.25">
      <c r="B29" s="58" t="s">
        <v>55</v>
      </c>
      <c r="C29" s="17"/>
      <c r="D29" s="77"/>
      <c r="E29" s="77"/>
      <c r="F29" s="77"/>
      <c r="G29" s="77"/>
      <c r="H29" s="77"/>
      <c r="I29" s="78"/>
      <c r="J29" s="78"/>
      <c r="K29" s="78"/>
      <c r="L29" s="78"/>
      <c r="M29" s="78"/>
      <c r="N29" s="78"/>
      <c r="O29" s="78"/>
      <c r="P29" s="78"/>
      <c r="Q29" s="78"/>
      <c r="R29" s="78"/>
      <c r="S29" s="79"/>
      <c r="T29" s="79"/>
      <c r="U29" s="79"/>
      <c r="V29" s="79"/>
      <c r="W29" s="79"/>
      <c r="X29" s="80"/>
      <c r="Y29" s="80"/>
    </row>
    <row r="30" spans="1:35" ht="50.1" customHeight="1" x14ac:dyDescent="0.25">
      <c r="B30" s="58" t="s">
        <v>56</v>
      </c>
      <c r="D30" s="81"/>
      <c r="E30" s="81"/>
      <c r="F30" s="81"/>
      <c r="G30" s="81"/>
      <c r="H30" s="81"/>
      <c r="I30" s="76"/>
      <c r="J30" s="76"/>
      <c r="K30" s="76"/>
      <c r="L30" s="76"/>
      <c r="M30" s="76"/>
      <c r="N30" s="76"/>
      <c r="O30" s="76"/>
      <c r="P30" s="76"/>
      <c r="Q30" s="76"/>
      <c r="R30" s="76"/>
      <c r="S30" s="82"/>
      <c r="T30" s="82"/>
      <c r="U30" s="82"/>
      <c r="V30" s="82"/>
      <c r="W30" s="82"/>
      <c r="X30" s="83"/>
      <c r="Y30" s="83"/>
    </row>
    <row r="31" spans="1:35" ht="50.1" customHeight="1" x14ac:dyDescent="0.25">
      <c r="H31" s="19"/>
      <c r="I31" s="18"/>
      <c r="J31" s="18"/>
      <c r="S31" s="21"/>
      <c r="T31" s="21"/>
      <c r="U31" s="21"/>
      <c r="V31" s="21"/>
      <c r="W31" s="21"/>
      <c r="X31" s="10"/>
      <c r="Y31" s="10"/>
    </row>
    <row r="32" spans="1:35" ht="50.1" customHeight="1" x14ac:dyDescent="0.25">
      <c r="A32" s="13"/>
      <c r="B32" s="13"/>
      <c r="C32" s="13"/>
      <c r="D32" s="1" t="s">
        <v>22</v>
      </c>
      <c r="E32" s="38"/>
      <c r="F32" s="38"/>
      <c r="G32" s="37"/>
      <c r="H32" s="76" t="s">
        <v>69</v>
      </c>
      <c r="I32" s="19"/>
      <c r="J32" s="20"/>
      <c r="K32" s="14"/>
      <c r="L32" s="14"/>
      <c r="M32" s="14"/>
      <c r="N32" s="14"/>
      <c r="O32" s="14"/>
      <c r="P32" s="14"/>
      <c r="Q32" s="14"/>
      <c r="R32" s="14"/>
      <c r="S32" s="20"/>
      <c r="T32" s="20"/>
      <c r="U32" s="20"/>
      <c r="V32" s="20"/>
      <c r="W32" s="20"/>
      <c r="X32" s="14"/>
      <c r="Y32" s="14"/>
      <c r="Z32" s="72"/>
    </row>
    <row r="33" spans="4:25" ht="50.1" customHeight="1" x14ac:dyDescent="0.25">
      <c r="D33" s="37" t="s">
        <v>8</v>
      </c>
      <c r="E33" s="1"/>
      <c r="F33" s="1"/>
      <c r="G33" s="1"/>
      <c r="H33" s="18"/>
      <c r="I33" s="19"/>
      <c r="J33" s="18"/>
      <c r="S33" s="22"/>
      <c r="T33" s="22"/>
      <c r="U33" s="22"/>
      <c r="V33" s="22"/>
      <c r="W33" s="22"/>
    </row>
    <row r="34" spans="4:25" ht="50.1" customHeight="1" x14ac:dyDescent="0.25">
      <c r="D34" s="1" t="s">
        <v>9</v>
      </c>
      <c r="E34" s="1"/>
      <c r="F34" s="1"/>
      <c r="G34" s="1"/>
      <c r="H34" s="18"/>
      <c r="I34" s="19"/>
      <c r="J34" s="18"/>
      <c r="S34" s="22"/>
      <c r="T34" s="22"/>
      <c r="U34" s="22"/>
      <c r="V34" s="22"/>
      <c r="W34" s="22"/>
    </row>
    <row r="35" spans="4:25" ht="50.1" customHeight="1" x14ac:dyDescent="0.25">
      <c r="H35" s="19"/>
      <c r="I35" s="18"/>
      <c r="J35" s="18"/>
      <c r="S35" s="22"/>
      <c r="T35" s="22"/>
      <c r="U35" s="22"/>
      <c r="V35" s="22"/>
      <c r="W35" s="22"/>
      <c r="X35" s="10"/>
      <c r="Y35" s="10"/>
    </row>
    <row r="36" spans="4:25" ht="50.1" customHeight="1" x14ac:dyDescent="0.25">
      <c r="H36" s="19"/>
      <c r="I36" s="18"/>
      <c r="J36" s="18"/>
      <c r="S36" s="22"/>
      <c r="T36" s="22"/>
      <c r="U36" s="22"/>
      <c r="V36" s="22"/>
      <c r="W36" s="22"/>
      <c r="X36" s="10"/>
      <c r="Y36" s="10"/>
    </row>
    <row r="37" spans="4:25" ht="50.1" customHeight="1" x14ac:dyDescent="0.25">
      <c r="H37" s="19"/>
      <c r="I37" s="18"/>
      <c r="J37" s="18"/>
      <c r="S37" s="22"/>
      <c r="T37" s="22"/>
      <c r="U37" s="22"/>
      <c r="V37" s="22"/>
      <c r="W37" s="22"/>
      <c r="X37" s="10"/>
      <c r="Y37" s="10"/>
    </row>
    <row r="38" spans="4:25" ht="50.1" customHeight="1" x14ac:dyDescent="0.25">
      <c r="H38" s="19"/>
      <c r="I38" s="18"/>
      <c r="J38" s="18"/>
      <c r="S38" s="22"/>
      <c r="T38" s="22"/>
      <c r="U38" s="22"/>
      <c r="V38" s="22"/>
      <c r="W38" s="22"/>
      <c r="X38" s="10"/>
      <c r="Y38" s="10"/>
    </row>
    <row r="39" spans="4:25" ht="50.1" customHeight="1" x14ac:dyDescent="0.25">
      <c r="H39" s="19"/>
      <c r="I39" s="18"/>
      <c r="J39" s="18"/>
      <c r="S39" s="22"/>
      <c r="T39" s="22"/>
      <c r="U39" s="22"/>
      <c r="V39" s="22"/>
      <c r="W39" s="22"/>
      <c r="X39" s="10"/>
      <c r="Y39" s="10"/>
    </row>
    <row r="40" spans="4:25" ht="50.1" customHeight="1" x14ac:dyDescent="0.25">
      <c r="H40" s="19"/>
      <c r="I40" s="18"/>
      <c r="J40" s="18"/>
      <c r="S40" s="22"/>
      <c r="T40" s="22"/>
      <c r="U40" s="22"/>
      <c r="V40" s="22"/>
      <c r="W40" s="22"/>
      <c r="X40" s="10"/>
      <c r="Y40" s="10"/>
    </row>
    <row r="41" spans="4:25" ht="50.1" customHeight="1" x14ac:dyDescent="0.25">
      <c r="H41" s="19"/>
      <c r="I41" s="18"/>
      <c r="J41" s="18"/>
      <c r="S41" s="22"/>
      <c r="T41" s="22"/>
      <c r="U41" s="22"/>
      <c r="V41" s="22"/>
      <c r="W41" s="22"/>
      <c r="X41" s="10"/>
      <c r="Y41" s="10"/>
    </row>
    <row r="42" spans="4:25" ht="50.1" customHeight="1" x14ac:dyDescent="0.25">
      <c r="H42" s="19"/>
      <c r="I42" s="18"/>
      <c r="J42" s="18"/>
      <c r="S42" s="22"/>
      <c r="T42" s="22"/>
      <c r="U42" s="22"/>
      <c r="V42" s="22"/>
      <c r="W42" s="22"/>
      <c r="X42" s="10"/>
      <c r="Y42" s="10"/>
    </row>
    <row r="43" spans="4:25" ht="50.1" customHeight="1" x14ac:dyDescent="0.25">
      <c r="H43" s="19"/>
      <c r="I43" s="18"/>
      <c r="J43" s="18"/>
      <c r="S43" s="22"/>
      <c r="T43" s="22"/>
      <c r="U43" s="22"/>
      <c r="V43" s="22"/>
      <c r="W43" s="22"/>
      <c r="X43" s="10"/>
      <c r="Y43" s="10"/>
    </row>
    <row r="44" spans="4:25" ht="50.1" customHeight="1" x14ac:dyDescent="0.25">
      <c r="H44" s="19"/>
      <c r="I44" s="18"/>
      <c r="J44" s="18"/>
      <c r="S44" s="22"/>
      <c r="T44" s="22"/>
      <c r="U44" s="22"/>
      <c r="V44" s="22"/>
      <c r="W44" s="22"/>
      <c r="X44" s="10"/>
      <c r="Y44" s="10"/>
    </row>
    <row r="45" spans="4:25" ht="50.1" customHeight="1" x14ac:dyDescent="0.25">
      <c r="H45" s="19"/>
      <c r="I45" s="18"/>
      <c r="J45" s="18"/>
      <c r="S45" s="22"/>
      <c r="T45" s="22"/>
      <c r="U45" s="22"/>
      <c r="V45" s="22"/>
      <c r="W45" s="22"/>
      <c r="X45" s="10"/>
      <c r="Y45" s="10"/>
    </row>
    <row r="46" spans="4:25" ht="50.1" customHeight="1" x14ac:dyDescent="0.25">
      <c r="H46" s="19"/>
      <c r="I46" s="18"/>
      <c r="J46" s="18"/>
      <c r="S46" s="22"/>
      <c r="T46" s="22"/>
      <c r="U46" s="22"/>
      <c r="V46" s="22"/>
      <c r="W46" s="22"/>
      <c r="X46" s="10"/>
      <c r="Y46" s="10"/>
    </row>
    <row r="47" spans="4:25" ht="50.1" customHeight="1" x14ac:dyDescent="0.25">
      <c r="H47" s="19"/>
      <c r="I47" s="18"/>
      <c r="J47" s="18"/>
      <c r="S47" s="22"/>
      <c r="T47" s="22"/>
      <c r="U47" s="22"/>
      <c r="V47" s="22"/>
      <c r="W47" s="22"/>
      <c r="X47" s="10"/>
      <c r="Y47" s="10"/>
    </row>
    <row r="48" spans="4: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X1011" s="11"/>
      <c r="Y1011" s="11"/>
    </row>
    <row r="1012" spans="8:25" ht="50.1" customHeight="1" x14ac:dyDescent="0.25">
      <c r="X1012" s="11"/>
      <c r="Y1012" s="11"/>
    </row>
    <row r="1013" spans="8:25" ht="50.1" customHeight="1" x14ac:dyDescent="0.25">
      <c r="X1013" s="11"/>
      <c r="Y1013" s="11"/>
    </row>
    <row r="1014" spans="8:25" ht="50.1" customHeight="1" x14ac:dyDescent="0.25">
      <c r="X1014" s="11"/>
      <c r="Y1014" s="11"/>
    </row>
    <row r="1015" spans="8:25" ht="50.1" customHeight="1" x14ac:dyDescent="0.25">
      <c r="X1015" s="11"/>
      <c r="Y1015" s="11"/>
    </row>
    <row r="1016" spans="8:25" ht="50.1" customHeight="1" x14ac:dyDescent="0.25">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32:G32" name="Диапазон4"/>
    <protectedRange sqref="D33" name="Диапазон5"/>
    <protectedRange sqref="Q11:Q25" name="ППРФ925_1"/>
    <protectedRange sqref="I11:J25" name="Диапазон2_1_2"/>
    <protectedRange sqref="S11:T25" name="Диапазон3_1_1"/>
    <protectedRange sqref="G11:G25" name="Диапазон2_1_1_2"/>
    <protectedRange sqref="H11:H25" name="Диапазон2_1_1_1_1"/>
    <protectedRange sqref="F11:F25" name="Диапазон8_1"/>
  </protectedRanges>
  <mergeCells count="15">
    <mergeCell ref="H5:X5"/>
    <mergeCell ref="A26:W26"/>
    <mergeCell ref="A27:W27"/>
    <mergeCell ref="A28:W28"/>
    <mergeCell ref="AJ1:AN2"/>
    <mergeCell ref="AD8:AG8"/>
    <mergeCell ref="H1:P1"/>
    <mergeCell ref="B3:D3"/>
    <mergeCell ref="B6:D6"/>
    <mergeCell ref="E6:L6"/>
    <mergeCell ref="H2:P2"/>
    <mergeCell ref="F8:X8"/>
    <mergeCell ref="H3:P3"/>
    <mergeCell ref="H4:X4"/>
    <mergeCell ref="H7:P7"/>
  </mergeCells>
  <conditionalFormatting sqref="S11:S25">
    <cfRule type="expression" dxfId="0" priority="1">
      <formula>S11&gt;IF(#REF!=0,S11,#REF!)</formula>
    </cfRule>
  </conditionalFormatting>
  <dataValidations count="5">
    <dataValidation type="list" allowBlank="1" showInputMessage="1" showErrorMessage="1" sqref="Q11:Q25">
      <formula1>$AJ$5:$AK$5</formula1>
    </dataValidation>
    <dataValidation type="list" sqref="G11:H2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5">
      <formula1>$AJ$3:$AL$3</formula1>
    </dataValidation>
    <dataValidation type="list" sqref="J11:J25">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25">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162151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162151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162151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2018-06-20T08:12:02Z</dcterms:modified>
  <cp:contentStatus>v2017_1</cp:contentStatus>
</cp:coreProperties>
</file>