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ЗАКУПКИ\ОЗП\СМР ул. Центральная, д. 8; ул. Неймана, д. 1; ул. 50 лет ВЛКСМ, д. 6 А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3" l="1"/>
  <c r="H18" i="23"/>
  <c r="H14" i="23"/>
  <c r="H17" i="23" l="1"/>
  <c r="H19" i="23" s="1"/>
  <c r="H20" i="23" s="1"/>
  <c r="H21" i="23"/>
  <c r="H13" i="23"/>
  <c r="H23" i="23" l="1"/>
  <c r="H24" i="23" s="1"/>
  <c r="H25" i="23"/>
  <c r="H15" i="23"/>
  <c r="H26" i="23" l="1"/>
  <c r="H16" i="23"/>
  <c r="H27" i="23" s="1"/>
  <c r="F8" i="23" l="1"/>
</calcChain>
</file>

<file path=xl/sharedStrings.xml><?xml version="1.0" encoding="utf-8"?>
<sst xmlns="http://schemas.openxmlformats.org/spreadsheetml/2006/main" count="42" uniqueCount="27">
  <si>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</si>
  <si>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</si>
  <si>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</si>
  <si>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</si>
  <si>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</si>
  <si>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</si>
  <si>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</si>
  <si>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</si>
  <si>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СОГЛАСОВАНО:</t>
  </si>
  <si>
    <t>№ п/п</t>
  </si>
  <si>
    <t>Сметная стоимость, руб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</si>
  <si>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</si>
  <si>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</si>
  <si>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</si>
  <si>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</si>
  <si>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</si>
  <si>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Итого</t>
  </si>
  <si>
    <t>ЛС № 1</t>
  </si>
  <si>
    <t>НДС 20%</t>
  </si>
  <si>
    <t>____________________/___________________/</t>
  </si>
  <si>
    <t>-</t>
  </si>
  <si>
    <t>Всего с НДС</t>
  </si>
  <si>
    <t>ИТОГО без НДС</t>
  </si>
  <si>
    <t>Челябинская область, п. Малая Сосновка, ул. Центральная, 8. Тех. присоединение.</t>
  </si>
  <si>
    <t>г. Челябинск, ул. Неймана, 1 (стр). Тех. присоединение.</t>
  </si>
  <si>
    <t>г. Челябинск, ул. 50 лет ВЛКСМ, 6 "А". Тех. присоединение.</t>
  </si>
  <si>
    <t>Строительство газопроводов от точки подключения до границ земельных участков.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</si>
</sst>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/>
    <xf numFmtId="0" fontId="2" fillId="0" borderId="0"/>
    <xf numFmtId="0" fontId="1" fillId="0" borderId="1">
      <alignment horizontal="center" wrapText="1"/>
    </xf>
    <xf numFmtId="0" fontId="1" fillId="0" borderId="0">
      <alignment horizontal="right" vertical="top" wrapText="1"/>
    </xf>
    <xf numFmtId="0" fontId="1" fillId="0" borderId="0">
      <alignment horizontal="left" vertical="top"/>
    </xf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7" fillId="0" borderId="1" xfId="6" applyNumberFormat="1" applyFont="1" applyBorder="1" applyAlignment="1">
      <alignment vertical="top" wrapText="1"/>
    </xf>
    <xf numFmtId="0" fontId="6" fillId="0" borderId="0" xfId="0" applyFont="1"/>
    <xf numFmtId="164" fontId="5" fillId="0" borderId="1" xfId="0" applyNumberFormat="1" applyFont="1" applyBorder="1" applyAlignment="1">
      <alignment horizontal="right" vertical="center" wrapText="1"/>
    </xf>
    <xf numFmtId="0" fontId="4" fillId="0" borderId="8" xfId="0" applyFont="1" applyBorder="1"/>
    <xf numFmtId="2" fontId="4" fillId="0" borderId="0" xfId="0" applyNumberFormat="1" applyFont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Layout" zoomScaleNormal="100" zoomScaleSheetLayoutView="120" workbookViewId="0">
      <selection activeCell="B29" sqref="B29:G29"/>
    </sheetView>
  </sheetViews>
  <sheetFormatPr defaultColWidth="9.140625" defaultRowHeight="12.75" x14ac:dyDescent="0.2"/>
  <cols>
    <col min="1" max="1" width="4.140625" style="2" customWidth="1"/>
    <col min="2" max="2" width="9.42578125" style="2" customWidth="1"/>
    <col min="3" max="3" width="65.42578125" style="2" customWidth="1"/>
    <col min="4" max="4" width="13.5703125" style="2" customWidth="1"/>
    <col min="5" max="5" width="12.140625" style="2" customWidth="1"/>
    <col min="6" max="6" width="12.28515625" style="2" customWidth="1"/>
    <col min="7" max="7" width="7.28515625" style="2" customWidth="1"/>
    <col min="8" max="8" width="13.7109375" style="2" customWidth="1"/>
    <col min="9" max="16384" width="9.140625" style="2"/>
  </cols>
  <sheetData>
    <row r="1" spans="1:11" x14ac:dyDescent="0.2">
      <c r="A1" s="1" t="s">
        <v>8</v>
      </c>
      <c r="E1" s="36" t="s">
        <v>7</v>
      </c>
      <c r="F1" s="36"/>
      <c r="G1" s="36"/>
      <c r="H1" s="36"/>
    </row>
    <row r="2" spans="1:11" x14ac:dyDescent="0.2">
      <c r="A2" s="37"/>
      <c r="B2" s="37"/>
      <c r="C2" s="37"/>
      <c r="E2" s="38"/>
      <c r="F2" s="38"/>
      <c r="G2" s="38"/>
      <c r="H2" s="38"/>
    </row>
    <row r="3" spans="1:11" x14ac:dyDescent="0.2">
      <c r="A3" s="39" t="s">
        <v>19</v>
      </c>
      <c r="B3" s="39"/>
      <c r="C3" s="39"/>
      <c r="E3" s="39" t="s">
        <v>19</v>
      </c>
      <c r="F3" s="39"/>
      <c r="G3" s="39"/>
      <c r="H3" s="39"/>
    </row>
    <row r="5" spans="1:11" x14ac:dyDescent="0.2">
      <c r="A5" s="35" t="s">
        <v>26</v>
      </c>
      <c r="B5" s="35"/>
      <c r="C5" s="35"/>
      <c r="D5" s="35"/>
      <c r="E5" s="35"/>
      <c r="F5" s="35"/>
      <c r="G5" s="35"/>
      <c r="H5" s="35"/>
      <c r="I5" s="3"/>
      <c r="J5" s="3"/>
      <c r="K5" s="3"/>
    </row>
    <row r="6" spans="1:11" ht="7.5" customHeight="1" x14ac:dyDescent="0.2"/>
    <row r="7" spans="1:11" x14ac:dyDescent="0.2">
      <c r="A7" s="28" t="s">
        <v>6</v>
      </c>
      <c r="B7" s="28"/>
      <c r="C7" s="28"/>
      <c r="D7" s="28"/>
      <c r="E7" s="28"/>
      <c r="F7" s="28"/>
      <c r="G7" s="28"/>
      <c r="H7" s="28"/>
    </row>
    <row r="8" spans="1:11" x14ac:dyDescent="0.2">
      <c r="D8" s="4" t="s">
        <v>12</v>
      </c>
      <c r="E8" s="4"/>
      <c r="F8" s="29">
        <f>H27</f>
        <v>2435637.9000000004</v>
      </c>
      <c r="G8" s="29"/>
      <c r="H8" s="2" t="s">
        <v>15</v>
      </c>
    </row>
    <row r="9" spans="1:11" x14ac:dyDescent="0.2">
      <c r="A9" s="30" t="s">
        <v>9</v>
      </c>
      <c r="B9" s="30" t="s">
        <v>14</v>
      </c>
      <c r="C9" s="30" t="s">
        <v>0</v>
      </c>
      <c r="D9" s="32" t="s">
        <v>10</v>
      </c>
      <c r="E9" s="33"/>
      <c r="F9" s="33"/>
      <c r="G9" s="33"/>
      <c r="H9" s="34"/>
    </row>
    <row r="10" spans="1:11" ht="38.25" x14ac:dyDescent="0.2">
      <c r="A10" s="31"/>
      <c r="B10" s="31"/>
      <c r="C10" s="31"/>
      <c r="D10" s="5" t="s">
        <v>1</v>
      </c>
      <c r="E10" s="5" t="s">
        <v>2</v>
      </c>
      <c r="F10" s="5" t="s">
        <v>3</v>
      </c>
      <c r="G10" s="5" t="s">
        <v>4</v>
      </c>
      <c r="H10" s="5" t="s">
        <v>5</v>
      </c>
    </row>
    <row r="11" spans="1:11" x14ac:dyDescent="0.2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</row>
    <row r="12" spans="1:11" x14ac:dyDescent="0.2">
      <c r="A12" s="7">
        <v>1</v>
      </c>
      <c r="B12" s="7"/>
      <c r="C12" s="8" t="s">
        <v>13</v>
      </c>
      <c r="D12" s="9"/>
      <c r="E12" s="9"/>
      <c r="F12" s="9"/>
      <c r="G12" s="9"/>
      <c r="H12" s="9"/>
    </row>
    <row r="13" spans="1:11" ht="25.5" x14ac:dyDescent="0.2">
      <c r="A13" s="10"/>
      <c r="B13" s="10" t="s">
        <v>17</v>
      </c>
      <c r="C13" s="11" t="s">
        <v>23</v>
      </c>
      <c r="D13" s="12">
        <v>339905</v>
      </c>
      <c r="E13" s="12">
        <v>1321</v>
      </c>
      <c r="F13" s="12" t="s">
        <v>20</v>
      </c>
      <c r="G13" s="12" t="s">
        <v>20</v>
      </c>
      <c r="H13" s="12">
        <f>E13+D13</f>
        <v>341226</v>
      </c>
    </row>
    <row r="14" spans="1:11" x14ac:dyDescent="0.2">
      <c r="A14" s="10"/>
      <c r="B14" s="10"/>
      <c r="C14" s="11" t="s">
        <v>16</v>
      </c>
      <c r="D14" s="12"/>
      <c r="E14" s="12"/>
      <c r="F14" s="12"/>
      <c r="G14" s="12"/>
      <c r="H14" s="12">
        <f>H13</f>
        <v>341226</v>
      </c>
    </row>
    <row r="15" spans="1:11" x14ac:dyDescent="0.2">
      <c r="A15" s="10"/>
      <c r="B15" s="10"/>
      <c r="C15" s="11" t="s">
        <v>18</v>
      </c>
      <c r="D15" s="12"/>
      <c r="E15" s="12"/>
      <c r="F15" s="12"/>
      <c r="G15" s="12"/>
      <c r="H15" s="12">
        <f>ROUND(H14/100*20,2)</f>
        <v>68245.2</v>
      </c>
    </row>
    <row r="16" spans="1:11" s="1" customFormat="1" x14ac:dyDescent="0.2">
      <c r="A16" s="13"/>
      <c r="B16" s="13"/>
      <c r="C16" s="14" t="s">
        <v>21</v>
      </c>
      <c r="D16" s="15"/>
      <c r="E16" s="15"/>
      <c r="F16" s="15"/>
      <c r="G16" s="15"/>
      <c r="H16" s="15">
        <f>H15+H14</f>
        <v>409471.2</v>
      </c>
    </row>
    <row r="17" spans="1:10" x14ac:dyDescent="0.2">
      <c r="A17" s="10"/>
      <c r="B17" s="10" t="s">
        <v>17</v>
      </c>
      <c r="C17" s="11" t="s">
        <v>24</v>
      </c>
      <c r="D17" s="12">
        <v>309838</v>
      </c>
      <c r="E17" s="12">
        <v>7279</v>
      </c>
      <c r="F17" s="12" t="s">
        <v>20</v>
      </c>
      <c r="G17" s="12" t="s">
        <v>20</v>
      </c>
      <c r="H17" s="12">
        <f t="shared" ref="H17:H21" si="0">E17+D17</f>
        <v>317117</v>
      </c>
    </row>
    <row r="18" spans="1:10" x14ac:dyDescent="0.2">
      <c r="A18" s="10"/>
      <c r="B18" s="10"/>
      <c r="C18" s="11" t="s">
        <v>16</v>
      </c>
      <c r="D18" s="12"/>
      <c r="E18" s="12"/>
      <c r="F18" s="12"/>
      <c r="G18" s="12"/>
      <c r="H18" s="12">
        <f>H17</f>
        <v>317117</v>
      </c>
    </row>
    <row r="19" spans="1:10" x14ac:dyDescent="0.2">
      <c r="A19" s="10"/>
      <c r="B19" s="10"/>
      <c r="C19" s="11" t="s">
        <v>18</v>
      </c>
      <c r="D19" s="12"/>
      <c r="E19" s="12"/>
      <c r="F19" s="12"/>
      <c r="G19" s="12"/>
      <c r="H19" s="12">
        <f>ROUND(H18/100*20,2)</f>
        <v>63423.4</v>
      </c>
    </row>
    <row r="20" spans="1:10" s="1" customFormat="1" x14ac:dyDescent="0.2">
      <c r="A20" s="13"/>
      <c r="B20" s="13"/>
      <c r="C20" s="14" t="s">
        <v>21</v>
      </c>
      <c r="D20" s="15"/>
      <c r="E20" s="15"/>
      <c r="F20" s="15"/>
      <c r="G20" s="15"/>
      <c r="H20" s="15">
        <f>H19+H18</f>
        <v>380540.4</v>
      </c>
    </row>
    <row r="21" spans="1:10" x14ac:dyDescent="0.2">
      <c r="A21" s="10"/>
      <c r="B21" s="10" t="s">
        <v>17</v>
      </c>
      <c r="C21" s="11" t="s">
        <v>25</v>
      </c>
      <c r="D21" s="12">
        <v>1334908.25</v>
      </c>
      <c r="E21" s="12">
        <v>36447</v>
      </c>
      <c r="F21" s="12" t="s">
        <v>20</v>
      </c>
      <c r="G21" s="12" t="s">
        <v>20</v>
      </c>
      <c r="H21" s="12">
        <f t="shared" si="0"/>
        <v>1371355.25</v>
      </c>
    </row>
    <row r="22" spans="1:10" x14ac:dyDescent="0.2">
      <c r="A22" s="10"/>
      <c r="B22" s="10"/>
      <c r="C22" s="11" t="s">
        <v>16</v>
      </c>
      <c r="D22" s="12"/>
      <c r="E22" s="12"/>
      <c r="F22" s="12"/>
      <c r="G22" s="12"/>
      <c r="H22" s="12">
        <f>H21</f>
        <v>1371355.25</v>
      </c>
    </row>
    <row r="23" spans="1:10" x14ac:dyDescent="0.2">
      <c r="A23" s="10"/>
      <c r="B23" s="10"/>
      <c r="C23" s="11" t="s">
        <v>18</v>
      </c>
      <c r="D23" s="12"/>
      <c r="E23" s="12"/>
      <c r="F23" s="12"/>
      <c r="G23" s="12"/>
      <c r="H23" s="12">
        <f>ROUND(H22/100*20,2)</f>
        <v>274271.05</v>
      </c>
    </row>
    <row r="24" spans="1:10" s="1" customFormat="1" x14ac:dyDescent="0.2">
      <c r="A24" s="13"/>
      <c r="B24" s="13"/>
      <c r="C24" s="14" t="s">
        <v>21</v>
      </c>
      <c r="D24" s="15"/>
      <c r="E24" s="15"/>
      <c r="F24" s="15"/>
      <c r="G24" s="15"/>
      <c r="H24" s="15">
        <f>H23+H22</f>
        <v>1645626.3</v>
      </c>
    </row>
    <row r="25" spans="1:10" x14ac:dyDescent="0.2">
      <c r="A25" s="22" t="s">
        <v>22</v>
      </c>
      <c r="B25" s="23"/>
      <c r="C25" s="23"/>
      <c r="D25" s="16"/>
      <c r="E25" s="16"/>
      <c r="F25" s="16"/>
      <c r="G25" s="16"/>
      <c r="H25" s="17">
        <f>H22+H18+H14</f>
        <v>2029698.25</v>
      </c>
      <c r="I25" s="18"/>
      <c r="J25" s="18"/>
    </row>
    <row r="26" spans="1:10" x14ac:dyDescent="0.2">
      <c r="A26" s="24" t="s">
        <v>18</v>
      </c>
      <c r="B26" s="25"/>
      <c r="C26" s="26"/>
      <c r="D26" s="16"/>
      <c r="E26" s="16"/>
      <c r="F26" s="16"/>
      <c r="G26" s="16"/>
      <c r="H26" s="19">
        <f>H15+H19+H23</f>
        <v>405939.65</v>
      </c>
      <c r="I26" s="18"/>
      <c r="J26" s="18"/>
    </row>
    <row r="27" spans="1:10" x14ac:dyDescent="0.2">
      <c r="A27" s="22" t="s">
        <v>11</v>
      </c>
      <c r="B27" s="23"/>
      <c r="C27" s="27"/>
      <c r="D27" s="16"/>
      <c r="E27" s="16"/>
      <c r="F27" s="16"/>
      <c r="G27" s="16"/>
      <c r="H27" s="19">
        <f>H24+H20+H16</f>
        <v>2435637.9000000004</v>
      </c>
      <c r="I27" s="18"/>
      <c r="J27" s="18"/>
    </row>
    <row r="29" spans="1:10" x14ac:dyDescent="0.2">
      <c r="D29" s="20"/>
      <c r="E29" s="20"/>
    </row>
    <row r="32" spans="1:10" x14ac:dyDescent="0.2">
      <c r="H32" s="21"/>
    </row>
  </sheetData>
  <mergeCells count="15">
    <mergeCell ref="A5:H5"/>
    <mergeCell ref="E1:H1"/>
    <mergeCell ref="A2:C2"/>
    <mergeCell ref="E2:H2"/>
    <mergeCell ref="A3:C3"/>
    <mergeCell ref="E3:H3"/>
    <mergeCell ref="A25:C25"/>
    <mergeCell ref="A26:C26"/>
    <mergeCell ref="A27:C27"/>
    <mergeCell ref="A7:H7"/>
    <mergeCell ref="F8:G8"/>
    <mergeCell ref="A9:A10"/>
    <mergeCell ref="B9:B10"/>
    <mergeCell ref="C9:C10"/>
    <mergeCell ref="D9:H9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oddFooter>&amp;LИсп. Копылова Е.В.</oddFooter>
    <firstHeader>&amp;RПриложение №_______
к ________________________________________________г</firstHeader>
    <firstFooter>&amp;LИсп. Копылова Е.В.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2020-12-08T05:49:32Z</cp:lastPrinted>
  <dcterms:created xsi:type="dcterms:W3CDTF">2015-09-28T09:43:35Z</dcterms:created>
  <dcterms:modified xsi:type="dcterms:W3CDTF">2020-12-15T11:06:10Z</dcterms:modified>
</cp:coreProperties>
</file>