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 r="A28" i="1"/>
  <c r="A27" i="1"/>
  <c r="Q7" i="1"/>
</calcChain>
</file>

<file path=xl/sharedStrings.xml><?xml version="1.0" encoding="utf-8"?>
<sst xmlns="http://schemas.openxmlformats.org/spreadsheetml/2006/main" count="403" uniqueCount="194">
  <si>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</si>
  <si>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</si>
  <si>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</si>
  <si>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</si>
  <si>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</si>
  <si>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</si>
  <si>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</si>
  <si>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</si>
  <si>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</si>
  <si>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</si>
  <si>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</si>
  <si>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</si>
  <si>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</si>
  <si>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</si>
  <si>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</si>
  <si>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</si>
  <si>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</si>
  <si>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</si>
  <si>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</si>
  <si>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</si>
  <si>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</si>
  <si>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</si>
  <si>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</si>
  <si>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</si>
  <si>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</si>
  <si>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</si>
  <si>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</si>
  <si>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</si>
  <si>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</si>
  <si>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</si>
  <si>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</si>
  <si>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</si>
  <si>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</si>
  <si>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</si>
  <si>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</si>
  <si>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</si>
  <si>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</si>
  <si>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</si>
  <si>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</si>
  <si>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</si>
  <si>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</si>
  <si>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</si>
  <si>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</si>
  <si>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</si>
  <si>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</si>
  <si>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</si>
  <si>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</si>
  <si>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</si>
  <si>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</si>
  <si>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</si>
  <si>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</si>
  <si>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</si>
  <si>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</si>
  <si>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</si>
  <si>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</si>
  <si>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</si>
  <si>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</si>
  <si>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</si>
  <si>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</si>
  <si>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</si>
  <si>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</si>
  <si>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</si>
  <si>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</si>
  <si>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</si>
  <si>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</si>
  <si>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</si>
  <si>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</si>
  <si>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</si>
  <si>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</si>
  <si>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</si>
  <si>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</si>
  <si>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</si>
  <si>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</si>
  <si>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</si>
  <si>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</si>
  <si>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</si>
  <si>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</si>
  <si>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</si>
  <si>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</si>
  <si>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</si>
  <si>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</si>
  <si>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</si>
  <si>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</si>
  <si>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</si>
  <si>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</si>
  <si>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</si>
  <si>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</si>
  <si>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</si>
  <si>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</si>
  <si>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</si>
  <si>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</si>
  <si>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</si>
  <si>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</si>
  <si>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</si>
  <si>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</si>
  <si>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</si>
  <si>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</si>
  <si>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</si>
  <si>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</si>
  <si>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</si>
  <si>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</si>
  <si>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</si>
  <si>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</si>
  <si>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</si>
  <si>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</si>
  <si>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</si>
  <si>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</si>
  <si>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</si>
  <si>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</si>
  <si>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</si>
  <si>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</si>
  <si>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</si>
  <si>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</si>
  <si>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</si>
  <si>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</si>
  <si>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</si>
  <si>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</si>
  <si>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</si>
  <si>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</si>
  <si>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</si>
  <si>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</si>
  <si>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</si>
  <si>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</si>
  <si>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</si>
  <si>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</si>
  <si>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</si>
  <si>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</si>
  <si>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</si>
  <si>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</si>
  <si>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</si>
  <si>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</si>
  <si>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</si>
  <si>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</si>
  <si>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</si>
  <si>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</si>
  <si>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</si>
  <si>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</si>
  <si>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</si>
  <si>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</si>
  <si>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</si>
  <si>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</si>
  <si>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</si>
  <si>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</si>
  <si>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</si>
  <si>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</si>
  <si>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</si>
  <si>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</si>
  <si>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</si>
  <si>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</si>
  <si>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</si>
  <si>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</si>
  <si>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</si>
  <si>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</si>
  <si>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</si>
  <si>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</si>
  <si>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</si>
  <si>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</si>
  <si>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</si>
  <si>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</si>
  <si>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</si>
  <si>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</si>
  <si>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</si>
  <si>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Полуботинки кожаные летние</t>
  </si>
  <si>
    <t>Полуботинки</t>
  </si>
  <si>
    <t xml:space="preserve">Полуботинки женские кожаные </t>
  </si>
  <si>
    <t>Ботинки кожаные летние</t>
  </si>
  <si>
    <t>Сапоги ПВХ женские утепленные</t>
  </si>
  <si>
    <t>Сапоги ПВХ мужские утепленные</t>
  </si>
  <si>
    <t>Сапоги кожаные летние</t>
  </si>
  <si>
    <t>Валенки</t>
  </si>
  <si>
    <t>Сапоги женские утепленные</t>
  </si>
  <si>
    <t xml:space="preserve">Ботинки мужские кожанные   утепленные с высокими берцами </t>
  </si>
  <si>
    <t>Туфли женские с перфорацией</t>
  </si>
  <si>
    <t>Туфли женские</t>
  </si>
  <si>
    <t>Сапоги с вставным чулком</t>
  </si>
  <si>
    <t>Туфли мужские</t>
  </si>
  <si>
    <t>Нет</t>
  </si>
  <si>
    <t>пара</t>
  </si>
  <si>
    <t>177 962,40</t>
  </si>
  <si>
    <t>75 435,00</t>
  </si>
  <si>
    <t>41 441,10</t>
  </si>
  <si>
    <t>31 431,25</t>
  </si>
  <si>
    <t>55 806,75</t>
  </si>
  <si>
    <t>78 786,00</t>
  </si>
  <si>
    <t>81 978,05</t>
  </si>
  <si>
    <t>32 415,90</t>
  </si>
  <si>
    <t>4 484,60</t>
  </si>
  <si>
    <t>124 291,20</t>
  </si>
  <si>
    <t>64 970,40</t>
  </si>
  <si>
    <t>3 418,54</t>
  </si>
  <si>
    <t>2 103,21</t>
  </si>
  <si>
    <t>7 194,25</t>
  </si>
  <si>
    <t>155 558,90</t>
  </si>
  <si>
    <t>24 866,80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</si>
</sst>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sz val="12"/>
      <color rgb="FF000000"/>
      <name val="Calibri"/>
      <family val="2"/>
      <charset val="204"/>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2">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xf>
    <xf numFmtId="0" fontId="17" fillId="0" borderId="5" xfId="0" applyFont="1" applyBorder="1" applyAlignment="1">
      <alignment horizontal="center" vertical="center"/>
    </xf>
    <xf numFmtId="0" fontId="25" fillId="0" borderId="5" xfId="0" applyFont="1" applyBorder="1" applyAlignment="1">
      <alignment horizontal="center" vertical="center"/>
    </xf>
    <xf numFmtId="49" fontId="17" fillId="0" borderId="5"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49" fontId="2" fillId="0" borderId="5" xfId="0" applyNumberFormat="1" applyFont="1" applyFill="1" applyBorder="1" applyAlignment="1">
      <alignment horizontal="center" vertical="center" wrapText="1" shrinkToFi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12">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8"/>
  <sheetViews>
    <sheetView tabSelected="1" zoomScale="60" zoomScaleNormal="60" workbookViewId="0">
      <selection activeCell="R26" sqref="R26"/>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2"/>
      <c r="H1" s="112"/>
      <c r="I1" s="112"/>
      <c r="J1" s="112"/>
      <c r="K1" s="112"/>
      <c r="L1" s="112"/>
      <c r="M1" s="112"/>
      <c r="N1" s="112"/>
      <c r="O1" s="112"/>
      <c r="P1" s="112"/>
      <c r="Q1" s="4"/>
      <c r="R1" s="4"/>
    </row>
    <row r="2" spans="1:24" ht="18.75" x14ac:dyDescent="0.3">
      <c r="A2" s="1" t="s">
        <v>1</v>
      </c>
      <c r="F2"/>
      <c r="G2" s="113" t="s">
        <v>2</v>
      </c>
      <c r="H2" s="113"/>
      <c r="I2" s="113"/>
      <c r="J2" s="113"/>
      <c r="K2" s="113"/>
      <c r="L2" s="113"/>
      <c r="M2" s="113"/>
      <c r="N2" s="113"/>
      <c r="O2" s="113"/>
      <c r="P2" s="113"/>
      <c r="Q2" s="6"/>
      <c r="R2" s="6"/>
    </row>
    <row r="3" spans="1:24" ht="18.75" x14ac:dyDescent="0.3">
      <c r="A3" s="106" t="s">
        <v>3</v>
      </c>
      <c r="B3" s="106"/>
      <c r="C3" s="106"/>
      <c r="D3" s="7"/>
      <c r="E3" s="7"/>
      <c r="F3" s="7"/>
      <c r="G3" s="114" t="s">
        <v>2</v>
      </c>
      <c r="H3" s="114"/>
      <c r="I3" s="114"/>
      <c r="J3" s="114"/>
      <c r="K3" s="114"/>
      <c r="L3" s="114"/>
      <c r="M3" s="114"/>
      <c r="N3" s="114"/>
      <c r="O3" s="114"/>
      <c r="P3" s="114"/>
      <c r="Q3" s="8"/>
      <c r="R3" s="8"/>
    </row>
    <row r="4" spans="1:24" ht="18.75" x14ac:dyDescent="0.3">
      <c r="A4" s="9"/>
      <c r="B4" s="9"/>
      <c r="C4" s="9"/>
      <c r="D4" s="7"/>
      <c r="E4" s="7"/>
      <c r="F4" s="7"/>
      <c r="G4" s="114" t="s">
        <v>2</v>
      </c>
      <c r="H4" s="114"/>
      <c r="I4" s="114"/>
      <c r="J4" s="114"/>
      <c r="K4" s="114"/>
      <c r="L4" s="114"/>
      <c r="M4" s="114"/>
      <c r="N4" s="114"/>
      <c r="O4" s="114"/>
      <c r="P4" s="114"/>
      <c r="Q4" s="114"/>
      <c r="R4" s="114"/>
      <c r="S4" s="114"/>
      <c r="T4" s="114"/>
      <c r="U4" s="114"/>
      <c r="V4" s="114"/>
      <c r="W4" s="114"/>
      <c r="X4" s="114"/>
    </row>
    <row r="5" spans="1:24" ht="18.75" x14ac:dyDescent="0.3">
      <c r="A5" s="9"/>
      <c r="B5" s="9"/>
      <c r="C5" s="9"/>
      <c r="D5" s="7"/>
      <c r="E5" s="7"/>
      <c r="F5" s="7"/>
      <c r="G5" s="114"/>
      <c r="H5" s="114"/>
      <c r="I5" s="114"/>
      <c r="J5" s="114"/>
      <c r="K5" s="114"/>
      <c r="L5" s="114"/>
      <c r="M5" s="114"/>
      <c r="N5" s="114"/>
      <c r="O5" s="114"/>
      <c r="P5" s="114"/>
      <c r="Q5" s="114"/>
      <c r="R5" s="114"/>
      <c r="S5" s="114"/>
      <c r="T5" s="114"/>
      <c r="U5" s="114"/>
      <c r="V5" s="114"/>
      <c r="W5" s="114"/>
      <c r="X5" s="114"/>
    </row>
    <row r="6" spans="1:24" ht="18.75" x14ac:dyDescent="0.3">
      <c r="A6" s="106" t="s">
        <v>4</v>
      </c>
      <c r="B6" s="106"/>
      <c r="C6" s="106"/>
      <c r="D6" s="107"/>
      <c r="E6" s="107"/>
      <c r="F6" s="107"/>
      <c r="G6" s="107"/>
      <c r="H6" s="107"/>
      <c r="I6" s="107"/>
      <c r="J6" s="107"/>
      <c r="K6" s="107"/>
      <c r="L6" s="107"/>
    </row>
    <row r="7" spans="1:24" ht="18.75" x14ac:dyDescent="0.25">
      <c r="A7" s="9"/>
      <c r="B7" s="9"/>
      <c r="C7" s="9"/>
      <c r="D7" s="10"/>
      <c r="E7" s="10"/>
      <c r="F7" s="10"/>
      <c r="G7" s="108"/>
      <c r="H7" s="108"/>
      <c r="I7" s="108"/>
      <c r="J7" s="108"/>
      <c r="K7" s="108"/>
      <c r="L7" s="108"/>
      <c r="M7" s="108"/>
      <c r="N7" s="108"/>
      <c r="O7" s="108"/>
      <c r="P7" s="108"/>
      <c r="Q7" s="11">
        <f>SUM(AH9:AH53)*100/MAX(SUM(Z10:Z53),1)</f>
        <v>0</v>
      </c>
      <c r="R7" s="12" t="s">
        <v>5</v>
      </c>
      <c r="S7" s="12" t="s">
        <v>6</v>
      </c>
    </row>
    <row r="8" spans="1:24" ht="45" x14ac:dyDescent="0.25">
      <c r="A8" s="13"/>
      <c r="B8" s="14" t="s">
        <v>7</v>
      </c>
      <c r="C8" s="15" t="s">
        <v>8</v>
      </c>
      <c r="D8" s="15"/>
      <c r="E8" s="109" t="s">
        <v>9</v>
      </c>
      <c r="F8" s="110"/>
      <c r="G8" s="110"/>
      <c r="H8" s="110"/>
      <c r="I8" s="110"/>
      <c r="J8" s="110"/>
      <c r="K8" s="110"/>
      <c r="L8" s="110"/>
      <c r="M8" s="110"/>
      <c r="N8" s="110"/>
      <c r="O8" s="110"/>
      <c r="P8" s="110"/>
      <c r="Q8" s="110"/>
      <c r="R8" s="110"/>
      <c r="S8" s="110"/>
      <c r="T8" s="110"/>
      <c r="U8" s="110"/>
      <c r="V8" s="110"/>
      <c r="W8" s="110"/>
      <c r="X8" s="111"/>
    </row>
    <row r="9" spans="1:24" ht="270" x14ac:dyDescent="0.25">
      <c r="A9" s="16" t="s">
        <v>10</v>
      </c>
      <c r="B9" s="16"/>
      <c r="C9" s="17" t="s">
        <v>11</v>
      </c>
      <c r="D9" s="17" t="s">
        <v>160</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0" t="s">
        <v>162</v>
      </c>
      <c r="D11" s="105" t="s">
        <v>176</v>
      </c>
      <c r="E11" s="22"/>
      <c r="F11" s="23" t="s">
        <v>53</v>
      </c>
      <c r="G11" s="24" t="s">
        <v>53</v>
      </c>
      <c r="H11" s="25"/>
      <c r="I11" s="25" t="s">
        <v>54</v>
      </c>
      <c r="J11" s="26" t="s">
        <v>54</v>
      </c>
      <c r="K11" s="98" t="s">
        <v>177</v>
      </c>
      <c r="L11" s="98">
        <v>120</v>
      </c>
      <c r="M11" s="21" t="s">
        <v>55</v>
      </c>
      <c r="N11" s="27">
        <v>150</v>
      </c>
      <c r="O11" s="21" t="s">
        <v>56</v>
      </c>
      <c r="P11" s="21" t="s">
        <v>57</v>
      </c>
      <c r="Q11" s="22"/>
      <c r="R11" s="99" t="s">
        <v>178</v>
      </c>
      <c r="S11" s="29">
        <v>0</v>
      </c>
      <c r="T11" s="30" t="s">
        <v>58</v>
      </c>
      <c r="U11" s="28">
        <v>0</v>
      </c>
      <c r="V11" s="31">
        <v>0</v>
      </c>
      <c r="W11" s="31">
        <v>0</v>
      </c>
      <c r="X11" s="31">
        <v>0</v>
      </c>
    </row>
    <row r="12" spans="1:24" ht="75" x14ac:dyDescent="0.25">
      <c r="A12" s="21">
        <v>2</v>
      </c>
      <c r="B12" s="21">
        <v>52321</v>
      </c>
      <c r="C12" s="100" t="s">
        <v>163</v>
      </c>
      <c r="D12" s="105" t="s">
        <v>176</v>
      </c>
      <c r="E12" s="22"/>
      <c r="F12" s="23" t="s">
        <v>53</v>
      </c>
      <c r="G12" s="24" t="s">
        <v>53</v>
      </c>
      <c r="H12" s="25"/>
      <c r="I12" s="25" t="s">
        <v>54</v>
      </c>
      <c r="J12" s="26" t="s">
        <v>54</v>
      </c>
      <c r="K12" s="98" t="s">
        <v>177</v>
      </c>
      <c r="L12" s="98">
        <v>20</v>
      </c>
      <c r="M12" s="21" t="s">
        <v>55</v>
      </c>
      <c r="N12" s="27">
        <v>18</v>
      </c>
      <c r="O12" s="21" t="s">
        <v>56</v>
      </c>
      <c r="P12" s="21" t="s">
        <v>57</v>
      </c>
      <c r="Q12" s="22"/>
      <c r="R12" s="99" t="s">
        <v>179</v>
      </c>
      <c r="S12" s="29">
        <v>0</v>
      </c>
      <c r="T12" s="30" t="s">
        <v>58</v>
      </c>
      <c r="U12" s="28">
        <v>0</v>
      </c>
      <c r="V12" s="31">
        <v>0</v>
      </c>
      <c r="W12" s="31">
        <v>0</v>
      </c>
      <c r="X12" s="31">
        <v>0</v>
      </c>
    </row>
    <row r="13" spans="1:24" ht="75" x14ac:dyDescent="0.25">
      <c r="A13" s="21">
        <v>3</v>
      </c>
      <c r="B13" s="21">
        <v>778</v>
      </c>
      <c r="C13" s="100" t="s">
        <v>164</v>
      </c>
      <c r="D13" s="105" t="s">
        <v>176</v>
      </c>
      <c r="E13" s="22"/>
      <c r="F13" s="23" t="s">
        <v>53</v>
      </c>
      <c r="G13" s="24" t="s">
        <v>53</v>
      </c>
      <c r="H13" s="25"/>
      <c r="I13" s="25" t="s">
        <v>54</v>
      </c>
      <c r="J13" s="26" t="s">
        <v>54</v>
      </c>
      <c r="K13" s="98" t="s">
        <v>177</v>
      </c>
      <c r="L13" s="98">
        <v>30</v>
      </c>
      <c r="M13" s="21" t="s">
        <v>55</v>
      </c>
      <c r="N13" s="27">
        <v>7800</v>
      </c>
      <c r="O13" s="21" t="s">
        <v>56</v>
      </c>
      <c r="P13" s="21" t="s">
        <v>57</v>
      </c>
      <c r="Q13" s="22"/>
      <c r="R13" s="99" t="s">
        <v>180</v>
      </c>
      <c r="S13" s="29">
        <v>0</v>
      </c>
      <c r="T13" s="30" t="s">
        <v>58</v>
      </c>
      <c r="U13" s="28">
        <v>0</v>
      </c>
      <c r="V13" s="31">
        <v>0</v>
      </c>
      <c r="W13" s="31">
        <v>0</v>
      </c>
      <c r="X13" s="31">
        <v>0</v>
      </c>
    </row>
    <row r="14" spans="1:24" ht="75" x14ac:dyDescent="0.25">
      <c r="A14" s="21">
        <v>4</v>
      </c>
      <c r="B14" s="21">
        <v>133</v>
      </c>
      <c r="C14" s="100" t="s">
        <v>165</v>
      </c>
      <c r="D14" s="105" t="s">
        <v>176</v>
      </c>
      <c r="E14" s="22"/>
      <c r="F14" s="23" t="s">
        <v>53</v>
      </c>
      <c r="G14" s="24" t="s">
        <v>53</v>
      </c>
      <c r="H14" s="25"/>
      <c r="I14" s="25" t="s">
        <v>54</v>
      </c>
      <c r="J14" s="26" t="s">
        <v>54</v>
      </c>
      <c r="K14" s="98" t="s">
        <v>177</v>
      </c>
      <c r="L14" s="98">
        <v>25</v>
      </c>
      <c r="M14" s="21" t="s">
        <v>55</v>
      </c>
      <c r="N14" s="27">
        <v>150</v>
      </c>
      <c r="O14" s="21" t="s">
        <v>56</v>
      </c>
      <c r="P14" s="21" t="s">
        <v>57</v>
      </c>
      <c r="Q14" s="22"/>
      <c r="R14" s="99" t="s">
        <v>181</v>
      </c>
      <c r="S14" s="29">
        <v>0</v>
      </c>
      <c r="T14" s="30" t="s">
        <v>58</v>
      </c>
      <c r="U14" s="28">
        <v>0</v>
      </c>
      <c r="V14" s="31">
        <v>0</v>
      </c>
      <c r="W14" s="31">
        <v>0</v>
      </c>
      <c r="X14" s="31">
        <v>0</v>
      </c>
    </row>
    <row r="15" spans="1:24" ht="75" x14ac:dyDescent="0.25">
      <c r="A15" s="21">
        <v>5</v>
      </c>
      <c r="B15" s="21">
        <v>52321</v>
      </c>
      <c r="C15" s="100" t="s">
        <v>166</v>
      </c>
      <c r="D15" s="105" t="s">
        <v>176</v>
      </c>
      <c r="E15" s="22"/>
      <c r="F15" s="23" t="s">
        <v>53</v>
      </c>
      <c r="G15" s="24" t="s">
        <v>53</v>
      </c>
      <c r="H15" s="25"/>
      <c r="I15" s="25" t="s">
        <v>54</v>
      </c>
      <c r="J15" s="26" t="s">
        <v>54</v>
      </c>
      <c r="K15" s="98" t="s">
        <v>177</v>
      </c>
      <c r="L15" s="98">
        <v>85</v>
      </c>
      <c r="M15" s="21" t="s">
        <v>55</v>
      </c>
      <c r="N15" s="27">
        <v>18</v>
      </c>
      <c r="O15" s="21" t="s">
        <v>56</v>
      </c>
      <c r="P15" s="21" t="s">
        <v>57</v>
      </c>
      <c r="Q15" s="22"/>
      <c r="R15" s="99" t="s">
        <v>182</v>
      </c>
      <c r="S15" s="29">
        <v>0</v>
      </c>
      <c r="T15" s="30" t="s">
        <v>58</v>
      </c>
      <c r="U15" s="28">
        <v>0</v>
      </c>
      <c r="V15" s="31">
        <v>0</v>
      </c>
      <c r="W15" s="31">
        <v>0</v>
      </c>
      <c r="X15" s="31">
        <v>0</v>
      </c>
    </row>
    <row r="16" spans="1:24" ht="75" x14ac:dyDescent="0.25">
      <c r="A16" s="21">
        <v>6</v>
      </c>
      <c r="B16" s="21">
        <v>778</v>
      </c>
      <c r="C16" s="100" t="s">
        <v>167</v>
      </c>
      <c r="D16" s="105" t="s">
        <v>176</v>
      </c>
      <c r="E16" s="22"/>
      <c r="F16" s="23" t="s">
        <v>53</v>
      </c>
      <c r="G16" s="24" t="s">
        <v>53</v>
      </c>
      <c r="H16" s="25"/>
      <c r="I16" s="25" t="s">
        <v>54</v>
      </c>
      <c r="J16" s="26" t="s">
        <v>54</v>
      </c>
      <c r="K16" s="98" t="s">
        <v>177</v>
      </c>
      <c r="L16" s="98">
        <v>120</v>
      </c>
      <c r="M16" s="21" t="s">
        <v>55</v>
      </c>
      <c r="N16" s="27">
        <v>7800</v>
      </c>
      <c r="O16" s="21" t="s">
        <v>56</v>
      </c>
      <c r="P16" s="21" t="s">
        <v>57</v>
      </c>
      <c r="Q16" s="22"/>
      <c r="R16" s="99" t="s">
        <v>183</v>
      </c>
      <c r="S16" s="29">
        <v>0</v>
      </c>
      <c r="T16" s="30" t="s">
        <v>58</v>
      </c>
      <c r="U16" s="28">
        <v>0</v>
      </c>
      <c r="V16" s="31">
        <v>0</v>
      </c>
      <c r="W16" s="31">
        <v>0</v>
      </c>
      <c r="X16" s="31">
        <v>0</v>
      </c>
    </row>
    <row r="17" spans="1:24" ht="75" x14ac:dyDescent="0.25">
      <c r="A17" s="21">
        <v>7</v>
      </c>
      <c r="B17" s="21">
        <v>133</v>
      </c>
      <c r="C17" s="101" t="s">
        <v>168</v>
      </c>
      <c r="D17" s="105" t="s">
        <v>176</v>
      </c>
      <c r="E17" s="22"/>
      <c r="F17" s="23" t="s">
        <v>53</v>
      </c>
      <c r="G17" s="24" t="s">
        <v>53</v>
      </c>
      <c r="H17" s="25"/>
      <c r="I17" s="25" t="s">
        <v>54</v>
      </c>
      <c r="J17" s="26" t="s">
        <v>54</v>
      </c>
      <c r="K17" s="98" t="s">
        <v>177</v>
      </c>
      <c r="L17" s="98">
        <v>35</v>
      </c>
      <c r="M17" s="21" t="s">
        <v>55</v>
      </c>
      <c r="N17" s="27">
        <v>150</v>
      </c>
      <c r="O17" s="21" t="s">
        <v>56</v>
      </c>
      <c r="P17" s="21" t="s">
        <v>57</v>
      </c>
      <c r="Q17" s="22"/>
      <c r="R17" s="99" t="s">
        <v>184</v>
      </c>
      <c r="S17" s="29">
        <v>0</v>
      </c>
      <c r="T17" s="30" t="s">
        <v>58</v>
      </c>
      <c r="U17" s="28">
        <v>0</v>
      </c>
      <c r="V17" s="31">
        <v>0</v>
      </c>
      <c r="W17" s="31">
        <v>0</v>
      </c>
      <c r="X17" s="31">
        <v>0</v>
      </c>
    </row>
    <row r="18" spans="1:24" ht="75" x14ac:dyDescent="0.25">
      <c r="A18" s="21">
        <v>8</v>
      </c>
      <c r="B18" s="21">
        <v>52321</v>
      </c>
      <c r="C18" s="102" t="s">
        <v>169</v>
      </c>
      <c r="D18" s="105" t="s">
        <v>176</v>
      </c>
      <c r="E18" s="22"/>
      <c r="F18" s="23" t="s">
        <v>53</v>
      </c>
      <c r="G18" s="24" t="s">
        <v>53</v>
      </c>
      <c r="H18" s="25"/>
      <c r="I18" s="25" t="s">
        <v>54</v>
      </c>
      <c r="J18" s="26" t="s">
        <v>54</v>
      </c>
      <c r="K18" s="98" t="s">
        <v>177</v>
      </c>
      <c r="L18" s="98">
        <v>30</v>
      </c>
      <c r="M18" s="21" t="s">
        <v>55</v>
      </c>
      <c r="N18" s="27">
        <v>18</v>
      </c>
      <c r="O18" s="21" t="s">
        <v>56</v>
      </c>
      <c r="P18" s="21" t="s">
        <v>57</v>
      </c>
      <c r="Q18" s="22"/>
      <c r="R18" s="99" t="s">
        <v>185</v>
      </c>
      <c r="S18" s="29">
        <v>0</v>
      </c>
      <c r="T18" s="30" t="s">
        <v>58</v>
      </c>
      <c r="U18" s="28">
        <v>0</v>
      </c>
      <c r="V18" s="31">
        <v>0</v>
      </c>
      <c r="W18" s="31">
        <v>0</v>
      </c>
      <c r="X18" s="31">
        <v>0</v>
      </c>
    </row>
    <row r="19" spans="1:24" ht="75" x14ac:dyDescent="0.25">
      <c r="A19" s="21">
        <v>9</v>
      </c>
      <c r="B19" s="21">
        <v>778</v>
      </c>
      <c r="C19" s="102" t="s">
        <v>169</v>
      </c>
      <c r="D19" s="105" t="s">
        <v>176</v>
      </c>
      <c r="E19" s="22"/>
      <c r="F19" s="23" t="s">
        <v>53</v>
      </c>
      <c r="G19" s="24" t="s">
        <v>53</v>
      </c>
      <c r="H19" s="25"/>
      <c r="I19" s="25" t="s">
        <v>54</v>
      </c>
      <c r="J19" s="26" t="s">
        <v>54</v>
      </c>
      <c r="K19" s="98" t="s">
        <v>177</v>
      </c>
      <c r="L19" s="98">
        <v>5</v>
      </c>
      <c r="M19" s="21" t="s">
        <v>55</v>
      </c>
      <c r="N19" s="27">
        <v>7800</v>
      </c>
      <c r="O19" s="21" t="s">
        <v>56</v>
      </c>
      <c r="P19" s="21" t="s">
        <v>57</v>
      </c>
      <c r="Q19" s="22"/>
      <c r="R19" s="99" t="s">
        <v>186</v>
      </c>
      <c r="S19" s="29">
        <v>0</v>
      </c>
      <c r="T19" s="30" t="s">
        <v>58</v>
      </c>
      <c r="U19" s="28">
        <v>0</v>
      </c>
      <c r="V19" s="31">
        <v>0</v>
      </c>
      <c r="W19" s="31">
        <v>0</v>
      </c>
      <c r="X19" s="31">
        <v>0</v>
      </c>
    </row>
    <row r="20" spans="1:24" ht="75" x14ac:dyDescent="0.25">
      <c r="A20" s="21">
        <v>10</v>
      </c>
      <c r="B20" s="21">
        <v>133</v>
      </c>
      <c r="C20" s="100" t="s">
        <v>170</v>
      </c>
      <c r="D20" s="105" t="s">
        <v>176</v>
      </c>
      <c r="E20" s="22"/>
      <c r="F20" s="23" t="s">
        <v>53</v>
      </c>
      <c r="G20" s="24" t="s">
        <v>53</v>
      </c>
      <c r="H20" s="25"/>
      <c r="I20" s="25" t="s">
        <v>54</v>
      </c>
      <c r="J20" s="26" t="s">
        <v>54</v>
      </c>
      <c r="K20" s="98" t="s">
        <v>177</v>
      </c>
      <c r="L20" s="98">
        <v>40</v>
      </c>
      <c r="M20" s="21" t="s">
        <v>55</v>
      </c>
      <c r="N20" s="27">
        <v>150</v>
      </c>
      <c r="O20" s="21" t="s">
        <v>56</v>
      </c>
      <c r="P20" s="21" t="s">
        <v>57</v>
      </c>
      <c r="Q20" s="22"/>
      <c r="R20" s="99" t="s">
        <v>187</v>
      </c>
      <c r="S20" s="29">
        <v>0</v>
      </c>
      <c r="T20" s="30" t="s">
        <v>58</v>
      </c>
      <c r="U20" s="28">
        <v>0</v>
      </c>
      <c r="V20" s="31">
        <v>0</v>
      </c>
      <c r="W20" s="31">
        <v>0</v>
      </c>
      <c r="X20" s="31">
        <v>0</v>
      </c>
    </row>
    <row r="21" spans="1:24" ht="75" x14ac:dyDescent="0.25">
      <c r="A21" s="21">
        <v>11</v>
      </c>
      <c r="B21" s="21">
        <v>52321</v>
      </c>
      <c r="C21" s="104" t="s">
        <v>171</v>
      </c>
      <c r="D21" s="105" t="s">
        <v>176</v>
      </c>
      <c r="E21" s="22"/>
      <c r="F21" s="23" t="s">
        <v>53</v>
      </c>
      <c r="G21" s="24" t="s">
        <v>53</v>
      </c>
      <c r="H21" s="25"/>
      <c r="I21" s="25" t="s">
        <v>54</v>
      </c>
      <c r="J21" s="26" t="s">
        <v>54</v>
      </c>
      <c r="K21" s="98" t="s">
        <v>177</v>
      </c>
      <c r="L21" s="98">
        <v>20</v>
      </c>
      <c r="M21" s="21" t="s">
        <v>55</v>
      </c>
      <c r="N21" s="27">
        <v>18</v>
      </c>
      <c r="O21" s="21" t="s">
        <v>56</v>
      </c>
      <c r="P21" s="21" t="s">
        <v>57</v>
      </c>
      <c r="Q21" s="22"/>
      <c r="R21" s="99" t="s">
        <v>188</v>
      </c>
      <c r="S21" s="29">
        <v>0</v>
      </c>
      <c r="T21" s="30" t="s">
        <v>58</v>
      </c>
      <c r="U21" s="28">
        <v>0</v>
      </c>
      <c r="V21" s="31">
        <v>0</v>
      </c>
      <c r="W21" s="31">
        <v>0</v>
      </c>
      <c r="X21" s="31">
        <v>0</v>
      </c>
    </row>
    <row r="22" spans="1:24" ht="75" x14ac:dyDescent="0.25">
      <c r="A22" s="21">
        <v>12</v>
      </c>
      <c r="B22" s="21">
        <v>778</v>
      </c>
      <c r="C22" s="100" t="s">
        <v>172</v>
      </c>
      <c r="D22" s="105" t="s">
        <v>176</v>
      </c>
      <c r="E22" s="22"/>
      <c r="F22" s="23" t="s">
        <v>53</v>
      </c>
      <c r="G22" s="24" t="s">
        <v>53</v>
      </c>
      <c r="H22" s="25"/>
      <c r="I22" s="25" t="s">
        <v>54</v>
      </c>
      <c r="J22" s="26" t="s">
        <v>54</v>
      </c>
      <c r="K22" s="98" t="s">
        <v>177</v>
      </c>
      <c r="L22" s="98">
        <v>2</v>
      </c>
      <c r="M22" s="21" t="s">
        <v>55</v>
      </c>
      <c r="N22" s="27">
        <v>7800</v>
      </c>
      <c r="O22" s="21" t="s">
        <v>56</v>
      </c>
      <c r="P22" s="21" t="s">
        <v>57</v>
      </c>
      <c r="Q22" s="22"/>
      <c r="R22" s="99" t="s">
        <v>189</v>
      </c>
      <c r="S22" s="29">
        <v>0</v>
      </c>
      <c r="T22" s="30" t="s">
        <v>58</v>
      </c>
      <c r="U22" s="28">
        <v>0</v>
      </c>
      <c r="V22" s="31">
        <v>0</v>
      </c>
      <c r="W22" s="31">
        <v>0</v>
      </c>
      <c r="X22" s="31">
        <v>0</v>
      </c>
    </row>
    <row r="23" spans="1:24" ht="75" x14ac:dyDescent="0.25">
      <c r="A23" s="21">
        <v>13</v>
      </c>
      <c r="B23" s="21">
        <v>133</v>
      </c>
      <c r="C23" s="100" t="s">
        <v>173</v>
      </c>
      <c r="D23" s="105" t="s">
        <v>176</v>
      </c>
      <c r="E23" s="22"/>
      <c r="F23" s="23" t="s">
        <v>53</v>
      </c>
      <c r="G23" s="24" t="s">
        <v>53</v>
      </c>
      <c r="H23" s="25"/>
      <c r="I23" s="25" t="s">
        <v>54</v>
      </c>
      <c r="J23" s="26" t="s">
        <v>54</v>
      </c>
      <c r="K23" s="98" t="s">
        <v>177</v>
      </c>
      <c r="L23" s="98">
        <v>3</v>
      </c>
      <c r="M23" s="21" t="s">
        <v>55</v>
      </c>
      <c r="N23" s="27">
        <v>150</v>
      </c>
      <c r="O23" s="21" t="s">
        <v>56</v>
      </c>
      <c r="P23" s="21" t="s">
        <v>57</v>
      </c>
      <c r="Q23" s="22"/>
      <c r="R23" s="99" t="s">
        <v>190</v>
      </c>
      <c r="S23" s="29">
        <v>0</v>
      </c>
      <c r="T23" s="30" t="s">
        <v>58</v>
      </c>
      <c r="U23" s="28">
        <v>0</v>
      </c>
      <c r="V23" s="31">
        <v>0</v>
      </c>
      <c r="W23" s="31">
        <v>0</v>
      </c>
      <c r="X23" s="31">
        <v>0</v>
      </c>
    </row>
    <row r="24" spans="1:24" ht="75" x14ac:dyDescent="0.25">
      <c r="A24" s="21">
        <v>14</v>
      </c>
      <c r="B24" s="21">
        <v>52321</v>
      </c>
      <c r="C24" s="100" t="s">
        <v>172</v>
      </c>
      <c r="D24" s="105" t="s">
        <v>176</v>
      </c>
      <c r="E24" s="22"/>
      <c r="F24" s="23" t="s">
        <v>53</v>
      </c>
      <c r="G24" s="24" t="s">
        <v>53</v>
      </c>
      <c r="H24" s="25"/>
      <c r="I24" s="25" t="s">
        <v>54</v>
      </c>
      <c r="J24" s="26" t="s">
        <v>54</v>
      </c>
      <c r="K24" s="98" t="s">
        <v>177</v>
      </c>
      <c r="L24" s="98">
        <v>5</v>
      </c>
      <c r="M24" s="21" t="s">
        <v>55</v>
      </c>
      <c r="N24" s="27">
        <v>18</v>
      </c>
      <c r="O24" s="21" t="s">
        <v>56</v>
      </c>
      <c r="P24" s="21" t="s">
        <v>57</v>
      </c>
      <c r="Q24" s="22"/>
      <c r="R24" s="99" t="s">
        <v>191</v>
      </c>
      <c r="S24" s="29">
        <v>0</v>
      </c>
      <c r="T24" s="30" t="s">
        <v>58</v>
      </c>
      <c r="U24" s="28">
        <v>0</v>
      </c>
      <c r="V24" s="31">
        <v>0</v>
      </c>
      <c r="W24" s="31">
        <v>0</v>
      </c>
      <c r="X24" s="31">
        <v>0</v>
      </c>
    </row>
    <row r="25" spans="1:24" ht="75" x14ac:dyDescent="0.25">
      <c r="A25" s="21">
        <v>15</v>
      </c>
      <c r="B25" s="21">
        <v>778</v>
      </c>
      <c r="C25" s="103" t="s">
        <v>174</v>
      </c>
      <c r="D25" s="105" t="s">
        <v>176</v>
      </c>
      <c r="E25" s="22"/>
      <c r="F25" s="23" t="s">
        <v>53</v>
      </c>
      <c r="G25" s="24" t="s">
        <v>53</v>
      </c>
      <c r="H25" s="25"/>
      <c r="I25" s="25" t="s">
        <v>54</v>
      </c>
      <c r="J25" s="26" t="s">
        <v>54</v>
      </c>
      <c r="K25" s="98" t="s">
        <v>177</v>
      </c>
      <c r="L25" s="98">
        <v>70</v>
      </c>
      <c r="M25" s="21" t="s">
        <v>55</v>
      </c>
      <c r="N25" s="27">
        <v>7800</v>
      </c>
      <c r="O25" s="21" t="s">
        <v>56</v>
      </c>
      <c r="P25" s="21" t="s">
        <v>57</v>
      </c>
      <c r="Q25" s="22"/>
      <c r="R25" s="99" t="s">
        <v>192</v>
      </c>
      <c r="S25" s="29">
        <v>0</v>
      </c>
      <c r="T25" s="30" t="s">
        <v>58</v>
      </c>
      <c r="U25" s="28">
        <v>0</v>
      </c>
      <c r="V25" s="31">
        <v>0</v>
      </c>
      <c r="W25" s="31">
        <v>0</v>
      </c>
      <c r="X25" s="31">
        <v>0</v>
      </c>
    </row>
    <row r="26" spans="1:24" ht="75" x14ac:dyDescent="0.25">
      <c r="A26" s="21">
        <v>16</v>
      </c>
      <c r="B26" s="21">
        <v>133</v>
      </c>
      <c r="C26" s="100" t="s">
        <v>175</v>
      </c>
      <c r="D26" s="105" t="s">
        <v>176</v>
      </c>
      <c r="E26" s="22"/>
      <c r="F26" s="23" t="s">
        <v>53</v>
      </c>
      <c r="G26" s="24" t="s">
        <v>53</v>
      </c>
      <c r="H26" s="25"/>
      <c r="I26" s="25" t="s">
        <v>54</v>
      </c>
      <c r="J26" s="26" t="s">
        <v>54</v>
      </c>
      <c r="K26" s="98" t="s">
        <v>177</v>
      </c>
      <c r="L26" s="98">
        <v>10</v>
      </c>
      <c r="M26" s="21" t="s">
        <v>55</v>
      </c>
      <c r="N26" s="27">
        <v>150</v>
      </c>
      <c r="O26" s="21" t="s">
        <v>56</v>
      </c>
      <c r="P26" s="21" t="s">
        <v>57</v>
      </c>
      <c r="Q26" s="22"/>
      <c r="R26" s="99" t="s">
        <v>193</v>
      </c>
      <c r="S26" s="29">
        <v>0</v>
      </c>
      <c r="T26" s="30" t="s">
        <v>58</v>
      </c>
      <c r="U26" s="28">
        <v>0</v>
      </c>
      <c r="V26" s="31">
        <v>0</v>
      </c>
      <c r="W26" s="31">
        <v>0</v>
      </c>
      <c r="X26" s="31">
        <v>0</v>
      </c>
    </row>
    <row r="27" spans="1:24" x14ac:dyDescent="0.25">
      <c r="A27" s="32">
        <f>AK7</f>
        <v>0</v>
      </c>
      <c r="B27" s="33"/>
      <c r="C27" s="34"/>
      <c r="D27" s="34"/>
      <c r="E27" s="34"/>
      <c r="F27" s="34"/>
      <c r="G27" s="34"/>
      <c r="H27" s="35"/>
      <c r="I27" s="35"/>
      <c r="J27" s="35"/>
      <c r="K27" s="35"/>
      <c r="L27" s="35"/>
      <c r="M27" s="35"/>
      <c r="N27" s="35"/>
      <c r="O27" s="35"/>
      <c r="P27" s="35"/>
      <c r="Q27" s="35"/>
      <c r="R27" s="35"/>
      <c r="S27" s="36"/>
      <c r="T27" s="36"/>
      <c r="U27" s="36"/>
      <c r="V27" s="36"/>
      <c r="W27" s="36"/>
      <c r="X27" s="37"/>
    </row>
    <row r="28" spans="1:24" x14ac:dyDescent="0.25">
      <c r="A28" s="32">
        <f>AK8</f>
        <v>0</v>
      </c>
      <c r="C28" s="38"/>
      <c r="D28" s="38"/>
      <c r="E28" s="38"/>
      <c r="F28" s="38"/>
      <c r="G28" s="38"/>
      <c r="H28" s="39"/>
      <c r="I28" s="39"/>
      <c r="J28" s="39"/>
      <c r="K28" s="39"/>
      <c r="L28" s="39"/>
      <c r="M28" s="39"/>
      <c r="N28" s="39"/>
      <c r="O28" s="39"/>
      <c r="P28" s="39"/>
      <c r="Q28" s="39"/>
      <c r="R28" s="39"/>
      <c r="S28" s="40"/>
      <c r="T28" s="40"/>
      <c r="U28" s="40"/>
      <c r="V28" s="40"/>
      <c r="W28" s="40"/>
      <c r="X28" s="41"/>
    </row>
    <row r="29" spans="1:24" x14ac:dyDescent="0.25">
      <c r="G29" s="42"/>
      <c r="H29" s="43"/>
      <c r="I29" s="43"/>
      <c r="J29" s="43"/>
      <c r="S29" s="44"/>
      <c r="T29" s="44"/>
      <c r="U29" s="44"/>
      <c r="V29" s="44"/>
      <c r="W29" s="44"/>
      <c r="X29" s="45"/>
    </row>
    <row r="30" spans="1:24" x14ac:dyDescent="0.25">
      <c r="A30" s="46"/>
      <c r="B30" s="46"/>
      <c r="C30" s="2" t="s">
        <v>59</v>
      </c>
      <c r="D30" s="47"/>
      <c r="E30" s="47"/>
      <c r="F30" s="48"/>
      <c r="G30" s="43" t="s">
        <v>60</v>
      </c>
      <c r="H30" s="42"/>
      <c r="I30" s="42"/>
      <c r="J30" s="49"/>
      <c r="K30" s="50"/>
      <c r="L30" s="50"/>
      <c r="M30" s="50"/>
      <c r="N30" s="50"/>
      <c r="O30" s="50"/>
      <c r="P30" s="50"/>
      <c r="Q30" s="50"/>
      <c r="R30" s="50"/>
      <c r="S30" s="49"/>
      <c r="T30" s="49"/>
      <c r="U30" s="49"/>
      <c r="V30" s="49"/>
      <c r="W30" s="49"/>
      <c r="X30" s="50"/>
    </row>
    <row r="31" spans="1:24" x14ac:dyDescent="0.25">
      <c r="C31" s="48" t="s">
        <v>61</v>
      </c>
      <c r="D31" s="2"/>
      <c r="E31" s="2"/>
      <c r="F31" s="2"/>
      <c r="G31" s="43"/>
      <c r="H31" s="42"/>
      <c r="I31" s="42"/>
      <c r="J31" s="43"/>
      <c r="S31" s="51"/>
      <c r="T31" s="51"/>
      <c r="U31" s="51"/>
      <c r="V31" s="51"/>
      <c r="W31" s="51"/>
    </row>
    <row r="32" spans="1:24" x14ac:dyDescent="0.25">
      <c r="C32" s="2" t="s">
        <v>62</v>
      </c>
      <c r="D32" s="2"/>
      <c r="E32" s="2"/>
      <c r="F32" s="2"/>
      <c r="G32" s="43"/>
      <c r="H32" s="42"/>
      <c r="I32" s="42"/>
      <c r="J32" s="43"/>
      <c r="S32" s="51"/>
      <c r="T32" s="51"/>
      <c r="U32" s="51"/>
      <c r="V32" s="51"/>
      <c r="W32" s="51"/>
    </row>
    <row r="33" spans="7:24" x14ac:dyDescent="0.25">
      <c r="G33" s="42"/>
      <c r="H33" s="43"/>
      <c r="I33" s="43"/>
      <c r="J33" s="43"/>
      <c r="S33" s="51"/>
      <c r="T33" s="51"/>
      <c r="U33" s="51"/>
      <c r="V33" s="51"/>
      <c r="W33" s="51"/>
      <c r="X33" s="45"/>
    </row>
    <row r="34" spans="7:24" x14ac:dyDescent="0.25">
      <c r="G34" s="42"/>
      <c r="H34" s="43"/>
      <c r="I34" s="43"/>
      <c r="J34" s="43"/>
      <c r="S34" s="51"/>
      <c r="T34" s="51"/>
      <c r="U34" s="51"/>
      <c r="V34" s="51"/>
      <c r="W34" s="51"/>
      <c r="X34" s="45"/>
    </row>
    <row r="35" spans="7:24" x14ac:dyDescent="0.25">
      <c r="G35" s="42"/>
      <c r="H35" s="43"/>
      <c r="I35" s="43"/>
      <c r="J35" s="43"/>
      <c r="S35" s="51"/>
      <c r="T35" s="51"/>
      <c r="U35" s="51"/>
      <c r="V35" s="51"/>
      <c r="W35" s="51"/>
      <c r="X35" s="45"/>
    </row>
    <row r="36" spans="7:24" x14ac:dyDescent="0.25">
      <c r="G36" s="42"/>
      <c r="H36" s="43"/>
      <c r="I36" s="43"/>
      <c r="J36" s="43"/>
      <c r="S36" s="51"/>
      <c r="T36" s="51"/>
      <c r="U36" s="51"/>
      <c r="V36" s="51"/>
      <c r="W36" s="51"/>
      <c r="X36" s="45"/>
    </row>
    <row r="37" spans="7:24" x14ac:dyDescent="0.25">
      <c r="G37" s="42"/>
      <c r="H37" s="43"/>
      <c r="I37" s="43"/>
      <c r="J37" s="43"/>
      <c r="S37" s="51"/>
      <c r="T37" s="51"/>
      <c r="U37" s="51"/>
      <c r="V37" s="51"/>
      <c r="W37" s="51"/>
      <c r="X37" s="45"/>
    </row>
    <row r="38" spans="7:24" x14ac:dyDescent="0.25">
      <c r="G38" s="42"/>
      <c r="H38" s="43"/>
      <c r="I38" s="43"/>
      <c r="J38" s="43"/>
      <c r="S38" s="51"/>
      <c r="T38" s="51"/>
      <c r="U38" s="51"/>
      <c r="V38" s="51"/>
      <c r="W38" s="51"/>
      <c r="X38" s="45"/>
    </row>
    <row r="39" spans="7:24" x14ac:dyDescent="0.25">
      <c r="G39" s="42"/>
      <c r="H39" s="43"/>
      <c r="I39" s="43"/>
      <c r="J39" s="43"/>
      <c r="S39" s="51"/>
      <c r="T39" s="51"/>
      <c r="U39" s="51"/>
      <c r="V39" s="51"/>
      <c r="W39" s="51"/>
      <c r="X39" s="45"/>
    </row>
    <row r="40" spans="7:24" x14ac:dyDescent="0.25">
      <c r="G40" s="42"/>
      <c r="H40" s="43"/>
      <c r="I40" s="43"/>
      <c r="J40" s="43"/>
      <c r="S40" s="51"/>
      <c r="T40" s="51"/>
      <c r="U40" s="51"/>
      <c r="V40" s="51"/>
      <c r="W40" s="51"/>
      <c r="X40" s="45"/>
    </row>
    <row r="41" spans="7:24" x14ac:dyDescent="0.25">
      <c r="G41" s="42"/>
      <c r="H41" s="43"/>
      <c r="I41" s="43"/>
      <c r="J41" s="43"/>
      <c r="S41" s="51"/>
      <c r="T41" s="51"/>
      <c r="U41" s="51"/>
      <c r="V41" s="51"/>
      <c r="W41" s="51"/>
      <c r="X41" s="45"/>
    </row>
    <row r="42" spans="7:24" x14ac:dyDescent="0.25">
      <c r="G42" s="42"/>
      <c r="H42" s="43"/>
      <c r="I42" s="43"/>
      <c r="J42" s="43"/>
      <c r="S42" s="51"/>
      <c r="T42" s="51"/>
      <c r="U42" s="51"/>
      <c r="V42" s="51"/>
      <c r="W42" s="51"/>
      <c r="X42" s="45"/>
    </row>
    <row r="43" spans="7:24" x14ac:dyDescent="0.25">
      <c r="G43" s="42"/>
      <c r="H43" s="43"/>
      <c r="I43" s="43"/>
      <c r="J43" s="43"/>
      <c r="S43" s="51"/>
      <c r="T43" s="51"/>
      <c r="U43" s="51"/>
      <c r="V43" s="51"/>
      <c r="W43" s="51"/>
      <c r="X43" s="45"/>
    </row>
    <row r="44" spans="7:24" x14ac:dyDescent="0.25">
      <c r="G44" s="42"/>
      <c r="H44" s="43"/>
      <c r="I44" s="43"/>
      <c r="J44" s="43"/>
      <c r="S44" s="51"/>
      <c r="T44" s="51"/>
      <c r="U44" s="51"/>
      <c r="V44" s="51"/>
      <c r="W44" s="51"/>
      <c r="X44" s="45"/>
    </row>
    <row r="45" spans="7:24" x14ac:dyDescent="0.25">
      <c r="G45" s="42"/>
      <c r="H45" s="43"/>
      <c r="I45" s="43"/>
      <c r="J45" s="43"/>
      <c r="S45" s="51"/>
      <c r="T45" s="51"/>
      <c r="U45" s="51"/>
      <c r="V45" s="51"/>
      <c r="W45" s="51"/>
      <c r="X45" s="45"/>
    </row>
    <row r="46" spans="7:24" x14ac:dyDescent="0.25">
      <c r="G46" s="42"/>
      <c r="H46" s="43"/>
      <c r="I46" s="43"/>
      <c r="J46" s="43"/>
      <c r="S46" s="51"/>
      <c r="T46" s="51"/>
      <c r="U46" s="51"/>
      <c r="V46" s="51"/>
      <c r="W46" s="51"/>
      <c r="X46" s="45"/>
    </row>
    <row r="47" spans="7:24" x14ac:dyDescent="0.25">
      <c r="G47" s="42"/>
      <c r="H47" s="43"/>
      <c r="I47" s="43"/>
      <c r="J47" s="43"/>
      <c r="S47" s="51"/>
      <c r="T47" s="51"/>
      <c r="U47" s="51"/>
      <c r="V47" s="51"/>
      <c r="W47" s="51"/>
      <c r="X47" s="45"/>
    </row>
    <row r="48" spans="7: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45"/>
    </row>
    <row r="759" spans="7:24" x14ac:dyDescent="0.25">
      <c r="G759" s="42"/>
      <c r="H759" s="43"/>
      <c r="I759" s="43"/>
      <c r="J759" s="43"/>
      <c r="S759" s="51"/>
      <c r="T759" s="51"/>
      <c r="U759" s="51"/>
      <c r="V759" s="51"/>
      <c r="W759" s="51"/>
      <c r="X759" s="45"/>
    </row>
    <row r="760" spans="7:24" x14ac:dyDescent="0.25">
      <c r="G760" s="42"/>
      <c r="H760" s="43"/>
      <c r="I760" s="43"/>
      <c r="J760" s="43"/>
      <c r="S760" s="51"/>
      <c r="T760" s="51"/>
      <c r="U760" s="51"/>
      <c r="V760" s="51"/>
      <c r="W760" s="51"/>
      <c r="X760" s="45"/>
    </row>
    <row r="761" spans="7:24" x14ac:dyDescent="0.25">
      <c r="G761" s="42"/>
      <c r="H761" s="43"/>
      <c r="I761" s="43"/>
      <c r="J761" s="43"/>
      <c r="S761" s="51"/>
      <c r="T761" s="51"/>
      <c r="U761" s="51"/>
      <c r="V761" s="51"/>
      <c r="W761" s="51"/>
      <c r="X761" s="45"/>
    </row>
    <row r="762" spans="7:24" x14ac:dyDescent="0.25">
      <c r="G762" s="42"/>
      <c r="H762" s="43"/>
      <c r="I762" s="43"/>
      <c r="J762" s="43"/>
      <c r="S762" s="51"/>
      <c r="T762" s="51"/>
      <c r="U762" s="51"/>
      <c r="V762" s="51"/>
      <c r="W762" s="51"/>
      <c r="X762" s="45"/>
    </row>
    <row r="763" spans="7:24" x14ac:dyDescent="0.25">
      <c r="G763" s="42"/>
      <c r="H763" s="43"/>
      <c r="I763" s="43"/>
      <c r="J763" s="43"/>
      <c r="S763" s="51"/>
      <c r="T763" s="51"/>
      <c r="U763" s="51"/>
      <c r="V763" s="51"/>
      <c r="W763" s="51"/>
      <c r="X763" s="45"/>
    </row>
    <row r="764" spans="7:24" x14ac:dyDescent="0.25">
      <c r="G764" s="42"/>
      <c r="H764" s="43"/>
      <c r="I764" s="43"/>
      <c r="J764" s="43"/>
      <c r="S764" s="51"/>
      <c r="T764" s="51"/>
      <c r="U764" s="51"/>
      <c r="V764" s="51"/>
      <c r="W764" s="51"/>
      <c r="X764" s="45"/>
    </row>
    <row r="765" spans="7:24" x14ac:dyDescent="0.25">
      <c r="G765" s="42"/>
      <c r="H765" s="43"/>
      <c r="I765" s="43"/>
      <c r="J765" s="43"/>
      <c r="S765" s="51"/>
      <c r="T765" s="51"/>
      <c r="U765" s="51"/>
      <c r="V765" s="51"/>
      <c r="W765" s="51"/>
      <c r="X765" s="45"/>
    </row>
    <row r="766" spans="7:24" x14ac:dyDescent="0.25">
      <c r="G766" s="42"/>
      <c r="H766" s="43"/>
      <c r="I766" s="43"/>
      <c r="J766" s="43"/>
      <c r="S766" s="51"/>
      <c r="T766" s="51"/>
      <c r="U766" s="51"/>
      <c r="V766" s="51"/>
      <c r="W766" s="51"/>
      <c r="X766" s="45"/>
    </row>
    <row r="767" spans="7:24" x14ac:dyDescent="0.25">
      <c r="G767" s="42"/>
      <c r="H767" s="43"/>
      <c r="I767" s="43"/>
      <c r="J767" s="43"/>
      <c r="S767" s="51"/>
      <c r="T767" s="51"/>
      <c r="U767" s="51"/>
      <c r="V767" s="51"/>
      <c r="W767" s="51"/>
      <c r="X767" s="45"/>
    </row>
    <row r="768" spans="7:24" x14ac:dyDescent="0.25">
      <c r="G768" s="42"/>
      <c r="H768" s="43"/>
      <c r="I768" s="43"/>
      <c r="J768" s="43"/>
      <c r="S768" s="51"/>
      <c r="T768" s="51"/>
      <c r="U768" s="51"/>
      <c r="V768" s="51"/>
      <c r="W768" s="51"/>
      <c r="X768" s="45"/>
    </row>
    <row r="769" spans="7:24" x14ac:dyDescent="0.25">
      <c r="G769" s="42"/>
      <c r="H769" s="43"/>
      <c r="I769" s="43"/>
      <c r="J769" s="43"/>
      <c r="S769" s="51"/>
      <c r="T769" s="51"/>
      <c r="U769" s="51"/>
      <c r="V769" s="51"/>
      <c r="W769" s="51"/>
      <c r="X769" s="52"/>
    </row>
    <row r="770" spans="7:24" x14ac:dyDescent="0.25">
      <c r="G770" s="42"/>
      <c r="H770" s="43"/>
      <c r="I770" s="43"/>
      <c r="J770" s="43"/>
      <c r="S770" s="51"/>
      <c r="T770" s="51"/>
      <c r="U770" s="51"/>
      <c r="V770" s="51"/>
      <c r="W770" s="51"/>
      <c r="X770" s="52"/>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G998" s="42"/>
      <c r="H998" s="43"/>
      <c r="I998" s="43"/>
      <c r="J998" s="43"/>
      <c r="S998" s="51"/>
      <c r="T998" s="51"/>
      <c r="U998" s="51"/>
      <c r="V998" s="51"/>
      <c r="W998" s="51"/>
      <c r="X998" s="52"/>
    </row>
    <row r="999" spans="7:24" x14ac:dyDescent="0.25">
      <c r="G999" s="42"/>
      <c r="H999" s="43"/>
      <c r="I999" s="43"/>
      <c r="J999" s="43"/>
      <c r="S999" s="51"/>
      <c r="T999" s="51"/>
      <c r="U999" s="51"/>
      <c r="V999" s="51"/>
      <c r="W999" s="51"/>
      <c r="X999" s="52"/>
    </row>
    <row r="1000" spans="7:24" x14ac:dyDescent="0.25">
      <c r="G1000" s="42"/>
      <c r="H1000" s="43"/>
      <c r="I1000" s="43"/>
      <c r="J1000" s="43"/>
      <c r="S1000" s="51"/>
      <c r="T1000" s="51"/>
      <c r="U1000" s="51"/>
      <c r="V1000" s="51"/>
      <c r="W1000" s="51"/>
      <c r="X1000" s="52"/>
    </row>
    <row r="1001" spans="7:24" x14ac:dyDescent="0.25">
      <c r="G1001" s="42"/>
      <c r="H1001" s="43"/>
      <c r="I1001" s="43"/>
      <c r="J1001" s="43"/>
      <c r="S1001" s="51"/>
      <c r="T1001" s="51"/>
      <c r="U1001" s="51"/>
      <c r="V1001" s="51"/>
      <c r="W1001" s="51"/>
      <c r="X1001" s="52"/>
    </row>
    <row r="1002" spans="7:24" x14ac:dyDescent="0.25">
      <c r="G1002" s="42"/>
      <c r="H1002" s="43"/>
      <c r="I1002" s="43"/>
      <c r="J1002" s="43"/>
      <c r="S1002" s="51"/>
      <c r="T1002" s="51"/>
      <c r="U1002" s="51"/>
      <c r="V1002" s="51"/>
      <c r="W1002" s="51"/>
      <c r="X1002" s="52"/>
    </row>
    <row r="1003" spans="7:24" x14ac:dyDescent="0.25">
      <c r="G1003" s="42"/>
      <c r="H1003" s="43"/>
      <c r="I1003" s="43"/>
      <c r="J1003" s="43"/>
      <c r="S1003" s="51"/>
      <c r="T1003" s="51"/>
      <c r="U1003" s="51"/>
      <c r="V1003" s="51"/>
      <c r="W1003" s="51"/>
      <c r="X1003" s="52"/>
    </row>
    <row r="1004" spans="7:24" x14ac:dyDescent="0.25">
      <c r="G1004" s="42"/>
      <c r="H1004" s="43"/>
      <c r="I1004" s="43"/>
      <c r="J1004" s="43"/>
      <c r="S1004" s="51"/>
      <c r="T1004" s="51"/>
      <c r="U1004" s="51"/>
      <c r="V1004" s="51"/>
      <c r="W1004" s="51"/>
      <c r="X1004" s="52"/>
    </row>
    <row r="1005" spans="7:24" x14ac:dyDescent="0.25">
      <c r="G1005" s="42"/>
      <c r="H1005" s="43"/>
      <c r="I1005" s="43"/>
      <c r="J1005" s="43"/>
      <c r="S1005" s="51"/>
      <c r="T1005" s="51"/>
      <c r="U1005" s="51"/>
      <c r="V1005" s="51"/>
      <c r="W1005" s="51"/>
      <c r="X1005" s="52"/>
    </row>
    <row r="1006" spans="7:24" x14ac:dyDescent="0.25">
      <c r="G1006" s="42"/>
      <c r="H1006" s="43"/>
      <c r="I1006" s="43"/>
      <c r="J1006" s="43"/>
      <c r="S1006" s="51"/>
      <c r="T1006" s="51"/>
      <c r="U1006" s="51"/>
      <c r="V1006" s="51"/>
      <c r="W1006" s="51"/>
      <c r="X1006" s="52"/>
    </row>
    <row r="1007" spans="7:24" x14ac:dyDescent="0.25">
      <c r="G1007" s="42"/>
      <c r="H1007" s="43"/>
      <c r="I1007" s="43"/>
      <c r="J1007" s="43"/>
      <c r="S1007" s="51"/>
      <c r="T1007" s="51"/>
      <c r="U1007" s="51"/>
      <c r="V1007" s="51"/>
      <c r="W1007" s="51"/>
      <c r="X1007" s="52"/>
    </row>
    <row r="1008" spans="7:24" x14ac:dyDescent="0.25">
      <c r="G1008" s="42"/>
      <c r="H1008" s="43"/>
      <c r="I1008" s="43"/>
      <c r="J1008" s="43"/>
      <c r="S1008" s="51"/>
      <c r="T1008" s="51"/>
      <c r="U1008" s="51"/>
      <c r="V1008" s="51"/>
      <c r="W1008" s="51"/>
      <c r="X1008" s="52"/>
    </row>
    <row r="1009" spans="24:24" x14ac:dyDescent="0.25">
      <c r="X1009" s="52"/>
    </row>
    <row r="1010" spans="24:24" x14ac:dyDescent="0.25">
      <c r="X1010" s="52"/>
    </row>
    <row r="1011" spans="24:24" x14ac:dyDescent="0.25">
      <c r="X1011" s="52"/>
    </row>
    <row r="1012" spans="24:24" x14ac:dyDescent="0.25">
      <c r="X1012" s="52"/>
    </row>
    <row r="1013" spans="24:24" x14ac:dyDescent="0.25">
      <c r="X1013" s="52"/>
    </row>
    <row r="1014" spans="24:24" x14ac:dyDescent="0.25">
      <c r="X1014" s="52"/>
    </row>
    <row r="1015" spans="24:24" x14ac:dyDescent="0.25">
      <c r="X1015" s="52"/>
    </row>
    <row r="1016" spans="24:24" x14ac:dyDescent="0.25">
      <c r="X1016" s="52"/>
    </row>
    <row r="1017" spans="24:24" x14ac:dyDescent="0.25">
      <c r="X1017" s="52"/>
    </row>
    <row r="1018" spans="24:24" x14ac:dyDescent="0.25">
      <c r="X1018" s="52"/>
    </row>
    <row r="1019" spans="24:24" x14ac:dyDescent="0.25">
      <c r="X1019" s="52"/>
    </row>
    <row r="1020" spans="24:24" x14ac:dyDescent="0.25">
      <c r="X1020" s="52"/>
    </row>
    <row r="1021" spans="24:24" x14ac:dyDescent="0.25">
      <c r="X1021" s="52"/>
    </row>
    <row r="1022" spans="24:24" x14ac:dyDescent="0.25">
      <c r="X1022" s="52"/>
    </row>
    <row r="1023" spans="24:24" x14ac:dyDescent="0.25">
      <c r="X1023" s="52"/>
    </row>
    <row r="1024" spans="24: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row r="1138" spans="24:24" x14ac:dyDescent="0.25">
      <c r="X1138" s="52"/>
    </row>
    <row r="1139" spans="24:24" x14ac:dyDescent="0.25">
      <c r="X1139" s="52"/>
    </row>
    <row r="1140" spans="24:24" x14ac:dyDescent="0.25">
      <c r="X1140" s="52"/>
    </row>
    <row r="1141" spans="24:24" x14ac:dyDescent="0.25">
      <c r="X1141" s="52"/>
    </row>
    <row r="1142" spans="24:24" x14ac:dyDescent="0.25">
      <c r="X1142" s="52"/>
    </row>
    <row r="1143" spans="24:24" x14ac:dyDescent="0.25">
      <c r="X1143" s="52"/>
    </row>
    <row r="1144" spans="24:24" x14ac:dyDescent="0.25">
      <c r="X1144" s="52"/>
    </row>
    <row r="1145" spans="24:24" x14ac:dyDescent="0.25">
      <c r="X1145" s="52"/>
    </row>
    <row r="1146" spans="24:24" x14ac:dyDescent="0.25">
      <c r="X1146" s="52"/>
    </row>
    <row r="1147" spans="24:24" x14ac:dyDescent="0.25">
      <c r="X1147" s="52"/>
    </row>
    <row r="1148" spans="24:24" x14ac:dyDescent="0.25">
      <c r="X1148" s="52"/>
    </row>
  </sheetData>
  <protectedRanges>
    <protectedRange sqref="D6:G6" name="Диапазон1"/>
    <protectedRange sqref="D30:F30" name="Диапазон4"/>
    <protectedRange sqref="C31" name="Диапазон5"/>
    <protectedRange sqref="G30" name="ПодписантФИО"/>
    <protectedRange sqref="Q11:Q26" name="ППРФ925_1"/>
    <protectedRange sqref="H11:J26" name="Диапазон2_1_2"/>
    <protectedRange sqref="S11:T26" name="Диапазон3_1_1"/>
    <protectedRange sqref="F11:F26" name="Диапазон2_1_1_1"/>
    <protectedRange sqref="E11:E26"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3">
    <cfRule type="expression" dxfId="11" priority="12">
      <formula>S11&gt;IF(#REF!=0,S11,#REF!)</formula>
    </cfRule>
  </conditionalFormatting>
  <conditionalFormatting sqref="X11:X13">
    <cfRule type="expression" dxfId="10" priority="11">
      <formula>$Y$11&gt;$S$11</formula>
    </cfRule>
  </conditionalFormatting>
  <conditionalFormatting sqref="X26">
    <cfRule type="expression" dxfId="9" priority="9">
      <formula>$Y$11&gt;$S$11</formula>
    </cfRule>
  </conditionalFormatting>
  <conditionalFormatting sqref="S26">
    <cfRule type="expression" dxfId="8" priority="10">
      <formula>S26&gt;IF(#REF!=0,S26,#REF!)</formula>
    </cfRule>
  </conditionalFormatting>
  <conditionalFormatting sqref="X23:X25">
    <cfRule type="expression" dxfId="7" priority="1">
      <formula>$Y$11&gt;$S$11</formula>
    </cfRule>
  </conditionalFormatting>
  <conditionalFormatting sqref="S14:S16">
    <cfRule type="expression" dxfId="6" priority="8">
      <formula>S14&gt;IF(#REF!=0,S14,#REF!)</formula>
    </cfRule>
  </conditionalFormatting>
  <conditionalFormatting sqref="X14:X16">
    <cfRule type="expression" dxfId="5" priority="7">
      <formula>$Y$11&gt;$S$11</formula>
    </cfRule>
  </conditionalFormatting>
  <conditionalFormatting sqref="S17:S19">
    <cfRule type="expression" dxfId="4" priority="6">
      <formula>S17&gt;IF(#REF!=0,S17,#REF!)</formula>
    </cfRule>
  </conditionalFormatting>
  <conditionalFormatting sqref="X17:X19">
    <cfRule type="expression" dxfId="3" priority="5">
      <formula>$Y$11&gt;$S$11</formula>
    </cfRule>
  </conditionalFormatting>
  <conditionalFormatting sqref="S20:S22">
    <cfRule type="expression" dxfId="2" priority="4">
      <formula>S20&gt;IF(#REF!=0,S20,#REF!)</formula>
    </cfRule>
  </conditionalFormatting>
  <conditionalFormatting sqref="X20:X22">
    <cfRule type="expression" dxfId="1" priority="3">
      <formula>$Y$11&gt;$S$11</formula>
    </cfRule>
  </conditionalFormatting>
  <conditionalFormatting sqref="S23:S25">
    <cfRule type="expression" dxfId="0" priority="2">
      <formula>S23&gt;IF(#REF!=0,S23,#REF!)</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26">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6">
      <formula1>$AL$3:$AN$3</formula1>
    </dataValidation>
    <dataValidation sqref="F11:G26"/>
    <dataValidation type="list" allowBlank="1" showInputMessage="1" showErrorMessage="1" sqref="Q11:Q26">
      <formula1>$AL$5:$AM$5</formula1>
    </dataValidation>
    <dataValidation type="list" sqref="I11:J26">
      <formula1>$AO$3:$AP$3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17"/>
      <c r="G1" s="117"/>
      <c r="H1" s="117"/>
    </row>
    <row r="2" spans="1:13" ht="18.75" x14ac:dyDescent="0.3">
      <c r="A2" s="1" t="s">
        <v>63</v>
      </c>
      <c r="F2" s="54"/>
      <c r="G2" s="54"/>
      <c r="H2" s="54"/>
    </row>
    <row r="3" spans="1:13" ht="15.75" x14ac:dyDescent="0.25">
      <c r="A3" s="106"/>
      <c r="B3" s="106"/>
      <c r="C3" s="106"/>
      <c r="D3" s="7" t="s">
        <v>64</v>
      </c>
      <c r="E3" s="7"/>
    </row>
    <row r="4" spans="1:13" ht="18.75" x14ac:dyDescent="0.3">
      <c r="A4" s="106" t="s">
        <v>4</v>
      </c>
      <c r="B4" s="106"/>
      <c r="C4" s="106"/>
      <c r="D4" s="118"/>
      <c r="E4" s="118"/>
      <c r="F4" s="118"/>
      <c r="G4" s="118"/>
      <c r="L4" s="53">
        <f>SUM(K5:K23)</f>
        <v>0</v>
      </c>
      <c r="M4" s="53">
        <f>L4*18/118</f>
        <v>0</v>
      </c>
    </row>
    <row r="5" spans="1:13" ht="18.75" x14ac:dyDescent="0.3">
      <c r="C5" s="55" t="s">
        <v>65</v>
      </c>
      <c r="F5" s="43"/>
      <c r="G5" s="42"/>
      <c r="H5" s="43"/>
      <c r="I5" s="43"/>
      <c r="K5" s="56"/>
    </row>
    <row r="6" spans="1:13" x14ac:dyDescent="0.25">
      <c r="A6" s="115" t="s">
        <v>66</v>
      </c>
      <c r="B6" s="115"/>
      <c r="C6" s="115"/>
      <c r="D6" s="115"/>
      <c r="E6" s="115"/>
      <c r="F6" s="115"/>
      <c r="G6" s="119"/>
      <c r="H6" s="119"/>
      <c r="I6" s="119"/>
      <c r="J6" s="119"/>
      <c r="K6" s="56"/>
      <c r="L6" s="56" t="s">
        <v>67</v>
      </c>
    </row>
    <row r="7" spans="1:13" x14ac:dyDescent="0.25">
      <c r="A7" s="57"/>
      <c r="B7" s="57"/>
      <c r="C7" s="57"/>
      <c r="D7" s="57"/>
      <c r="E7" s="57"/>
      <c r="F7" s="57"/>
      <c r="G7" s="57"/>
      <c r="H7" s="57"/>
      <c r="I7" s="57"/>
      <c r="J7" s="57"/>
      <c r="K7" s="56"/>
      <c r="L7" s="56" t="s">
        <v>68</v>
      </c>
    </row>
    <row r="8" spans="1:13" ht="18.75" x14ac:dyDescent="0.3">
      <c r="C8" s="55" t="s">
        <v>69</v>
      </c>
      <c r="F8" s="43"/>
      <c r="G8" s="42"/>
      <c r="H8" s="43"/>
      <c r="I8" s="43"/>
      <c r="K8" s="56"/>
      <c r="L8" s="53" t="s">
        <v>70</v>
      </c>
    </row>
    <row r="9" spans="1:13" x14ac:dyDescent="0.25">
      <c r="A9" s="115" t="s">
        <v>71</v>
      </c>
      <c r="B9" s="115"/>
      <c r="C9" s="115"/>
      <c r="D9" s="115"/>
      <c r="E9" s="115"/>
      <c r="F9" s="115"/>
      <c r="G9" s="116"/>
      <c r="H9" s="116"/>
      <c r="I9" s="116"/>
      <c r="J9" s="116"/>
      <c r="K9" s="56"/>
    </row>
    <row r="10" spans="1:13" x14ac:dyDescent="0.25">
      <c r="A10" s="2" t="s">
        <v>72</v>
      </c>
      <c r="F10" s="43"/>
      <c r="G10" s="42"/>
      <c r="H10" s="58" t="s">
        <v>70</v>
      </c>
      <c r="I10" s="43"/>
      <c r="K10" s="56"/>
    </row>
    <row r="11" spans="1:13" x14ac:dyDescent="0.25">
      <c r="F11" s="43"/>
      <c r="G11" s="42"/>
      <c r="H11" s="43"/>
      <c r="I11" s="43"/>
      <c r="K11" s="56"/>
      <c r="L11" s="53" t="s">
        <v>73</v>
      </c>
    </row>
    <row r="12" spans="1:13" ht="18.75" x14ac:dyDescent="0.3">
      <c r="B12" s="46"/>
      <c r="C12" s="59" t="s">
        <v>74</v>
      </c>
      <c r="D12" s="60"/>
      <c r="E12" s="60"/>
      <c r="F12" s="60"/>
      <c r="G12" s="60"/>
      <c r="H12" s="43"/>
      <c r="I12" s="43"/>
      <c r="K12" s="56"/>
      <c r="L12" s="53" t="s">
        <v>75</v>
      </c>
    </row>
    <row r="13" spans="1:13" x14ac:dyDescent="0.25">
      <c r="A13" s="61" t="s">
        <v>76</v>
      </c>
      <c r="B13" s="46"/>
      <c r="C13" s="60"/>
      <c r="D13" s="60"/>
      <c r="E13" s="60"/>
      <c r="F13" s="60"/>
      <c r="G13" s="62" t="s">
        <v>75</v>
      </c>
      <c r="H13" s="43"/>
      <c r="I13" s="43"/>
      <c r="K13" s="56"/>
    </row>
    <row r="14" spans="1:13" ht="30" x14ac:dyDescent="0.25">
      <c r="A14" s="16" t="s">
        <v>77</v>
      </c>
      <c r="C14" s="17" t="s">
        <v>78</v>
      </c>
      <c r="D14" s="17" t="s">
        <v>79</v>
      </c>
      <c r="E14" s="16" t="s">
        <v>19</v>
      </c>
      <c r="F14" s="17" t="s">
        <v>80</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81</v>
      </c>
      <c r="B19" s="48"/>
      <c r="C19" s="66"/>
      <c r="D19" s="64"/>
      <c r="E19" s="65"/>
      <c r="F19" s="67"/>
      <c r="G19" s="66"/>
      <c r="I19" s="43"/>
      <c r="K19" s="56"/>
    </row>
    <row r="20" spans="1:11" x14ac:dyDescent="0.25">
      <c r="F20" s="43"/>
      <c r="G20" s="42"/>
      <c r="H20" s="43"/>
      <c r="I20" s="43"/>
      <c r="K20" s="56"/>
    </row>
    <row r="21" spans="1:11" x14ac:dyDescent="0.25">
      <c r="A21" s="46"/>
      <c r="B21" s="46"/>
      <c r="C21" s="68" t="s">
        <v>59</v>
      </c>
      <c r="D21" s="47" t="s">
        <v>82</v>
      </c>
      <c r="E21" s="48"/>
      <c r="F21" s="48"/>
      <c r="G21" s="43" t="s">
        <v>60</v>
      </c>
      <c r="H21" s="42"/>
      <c r="I21" s="49"/>
      <c r="J21" s="50"/>
      <c r="K21" s="69"/>
    </row>
    <row r="22" spans="1:11" x14ac:dyDescent="0.25">
      <c r="C22" s="48" t="s">
        <v>61</v>
      </c>
      <c r="D22" s="2"/>
      <c r="E22" s="2"/>
      <c r="F22" s="42"/>
      <c r="G22" s="43"/>
      <c r="H22" s="42"/>
      <c r="I22" s="43"/>
      <c r="K22" s="56"/>
    </row>
    <row r="23" spans="1:11" x14ac:dyDescent="0.25">
      <c r="C23" s="2" t="s">
        <v>62</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70" t="str">
        <f>'[1]1.1.'!B3</f>
        <v>Запрос предложений в электронной форме</v>
      </c>
      <c r="C3" s="71" t="s">
        <v>64</v>
      </c>
      <c r="D3" s="71"/>
      <c r="E3" s="2"/>
    </row>
    <row r="4" spans="1:13" ht="18.75" x14ac:dyDescent="0.3">
      <c r="B4" s="70"/>
      <c r="C4" s="120"/>
      <c r="D4" s="120"/>
      <c r="E4" s="120"/>
      <c r="F4" s="120"/>
      <c r="G4" s="120"/>
      <c r="H4" s="120"/>
      <c r="I4" s="120"/>
      <c r="J4" s="120"/>
      <c r="K4" s="120"/>
      <c r="L4" s="120"/>
      <c r="M4" s="120"/>
    </row>
    <row r="6" spans="1:13" ht="15.75" x14ac:dyDescent="0.25">
      <c r="A6" s="106"/>
      <c r="B6" s="106"/>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59</v>
      </c>
      <c r="B38" s="47" t="s">
        <v>82</v>
      </c>
      <c r="C38" s="48"/>
      <c r="D38" s="48"/>
      <c r="E38" s="43" t="s">
        <v>60</v>
      </c>
      <c r="F38" s="75"/>
    </row>
    <row r="39" spans="1:6" x14ac:dyDescent="0.25">
      <c r="A39" s="76" t="s">
        <v>61</v>
      </c>
      <c r="B39" s="68"/>
      <c r="C39" s="77"/>
      <c r="D39" s="78"/>
      <c r="E39" s="77"/>
      <c r="F39" s="78"/>
    </row>
    <row r="40" spans="1:6" x14ac:dyDescent="0.25">
      <c r="A40" s="68" t="s">
        <v>62</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85</v>
      </c>
      <c r="B5" s="82"/>
    </row>
    <row r="6" spans="1:2" x14ac:dyDescent="0.25">
      <c r="A6" s="81" t="s">
        <v>86</v>
      </c>
      <c r="B6" s="82"/>
    </row>
    <row r="7" spans="1:2" x14ac:dyDescent="0.25">
      <c r="A7" s="81" t="s">
        <v>87</v>
      </c>
      <c r="B7" s="83"/>
    </row>
    <row r="8" spans="1:2" x14ac:dyDescent="0.25">
      <c r="A8" s="81" t="s">
        <v>88</v>
      </c>
      <c r="B8" s="83"/>
    </row>
    <row r="9" spans="1:2" x14ac:dyDescent="0.25">
      <c r="A9" s="81" t="s">
        <v>89</v>
      </c>
      <c r="B9" s="83"/>
    </row>
    <row r="10" spans="1:2" x14ac:dyDescent="0.25">
      <c r="A10" s="81" t="s">
        <v>90</v>
      </c>
      <c r="B10" s="83"/>
    </row>
    <row r="11" spans="1:2" x14ac:dyDescent="0.25">
      <c r="A11" s="81" t="s">
        <v>91</v>
      </c>
      <c r="B11" s="83"/>
    </row>
    <row r="12" spans="1:2" x14ac:dyDescent="0.25">
      <c r="A12" s="81" t="s">
        <v>92</v>
      </c>
      <c r="B12" s="83"/>
    </row>
    <row r="13" spans="1:2" x14ac:dyDescent="0.25">
      <c r="A13" s="81" t="s">
        <v>93</v>
      </c>
      <c r="B13" s="83"/>
    </row>
    <row r="14" spans="1:2" x14ac:dyDescent="0.25">
      <c r="A14" s="81" t="s">
        <v>94</v>
      </c>
      <c r="B14" s="83"/>
    </row>
    <row r="15" spans="1:2" x14ac:dyDescent="0.25">
      <c r="A15" s="81" t="s">
        <v>95</v>
      </c>
      <c r="B15" s="83"/>
    </row>
    <row r="16" spans="1:2" x14ac:dyDescent="0.25">
      <c r="A16" s="81" t="s">
        <v>96</v>
      </c>
      <c r="B16" s="83"/>
    </row>
    <row r="17" spans="1:2" x14ac:dyDescent="0.25">
      <c r="A17" s="81" t="s">
        <v>97</v>
      </c>
      <c r="B17" s="83"/>
    </row>
    <row r="18" spans="1:2" x14ac:dyDescent="0.25">
      <c r="A18" s="81" t="s">
        <v>98</v>
      </c>
      <c r="B18" s="83"/>
    </row>
    <row r="19" spans="1:2" x14ac:dyDescent="0.25">
      <c r="A19" s="84" t="s">
        <v>99</v>
      </c>
      <c r="B19" s="83"/>
    </row>
    <row r="20" spans="1:2" x14ac:dyDescent="0.25">
      <c r="A20" s="81" t="s">
        <v>100</v>
      </c>
      <c r="B20" s="83"/>
    </row>
    <row r="21" spans="1:2" x14ac:dyDescent="0.25">
      <c r="A21" s="81" t="s">
        <v>101</v>
      </c>
      <c r="B21" s="83"/>
    </row>
    <row r="22" spans="1:2" x14ac:dyDescent="0.25">
      <c r="A22" s="81" t="s">
        <v>102</v>
      </c>
      <c r="B22" s="66" t="s">
        <v>103</v>
      </c>
    </row>
    <row r="23" spans="1:2" x14ac:dyDescent="0.25">
      <c r="A23" s="81" t="s">
        <v>104</v>
      </c>
      <c r="B23" s="66" t="s">
        <v>105</v>
      </c>
    </row>
    <row r="24" spans="1:2" x14ac:dyDescent="0.25">
      <c r="A24" s="81" t="s">
        <v>106</v>
      </c>
      <c r="B24" s="66"/>
    </row>
    <row r="25" spans="1:2" x14ac:dyDescent="0.25">
      <c r="A25" s="81" t="s">
        <v>107</v>
      </c>
      <c r="B25" s="85"/>
    </row>
    <row r="26" spans="1:2" x14ac:dyDescent="0.25">
      <c r="A26" s="81" t="s">
        <v>108</v>
      </c>
      <c r="B26" s="85"/>
    </row>
    <row r="27" spans="1:2" x14ac:dyDescent="0.25">
      <c r="A27" s="81" t="s">
        <v>109</v>
      </c>
      <c r="B27" s="85"/>
    </row>
    <row r="28" spans="1:2" x14ac:dyDescent="0.25">
      <c r="A28" s="81" t="s">
        <v>110</v>
      </c>
      <c r="B28" s="85"/>
    </row>
    <row r="29" spans="1:2" x14ac:dyDescent="0.25">
      <c r="A29" s="81" t="s">
        <v>111</v>
      </c>
      <c r="B29" s="85"/>
    </row>
    <row r="30" spans="1:2" x14ac:dyDescent="0.25">
      <c r="A30" s="81" t="s">
        <v>112</v>
      </c>
      <c r="B30" s="85"/>
    </row>
    <row r="31" spans="1:2" x14ac:dyDescent="0.25">
      <c r="A31" s="84" t="s">
        <v>113</v>
      </c>
      <c r="B31" s="85"/>
    </row>
    <row r="32" spans="1:2" ht="30" x14ac:dyDescent="0.25">
      <c r="A32" s="86" t="s">
        <v>114</v>
      </c>
      <c r="B32" s="85"/>
    </row>
    <row r="33" spans="1:2" x14ac:dyDescent="0.25">
      <c r="A33" s="81" t="s">
        <v>115</v>
      </c>
      <c r="B33" s="85"/>
    </row>
    <row r="34" spans="1:2" x14ac:dyDescent="0.25">
      <c r="A34" s="87"/>
      <c r="B34" s="87"/>
    </row>
    <row r="35" spans="1:2" x14ac:dyDescent="0.25">
      <c r="A35" s="68" t="s">
        <v>59</v>
      </c>
      <c r="B35" s="47" t="s">
        <v>116</v>
      </c>
    </row>
    <row r="36" spans="1:2" x14ac:dyDescent="0.25">
      <c r="A36" s="76" t="s">
        <v>61</v>
      </c>
      <c r="B36" s="68"/>
    </row>
    <row r="37" spans="1:2" x14ac:dyDescent="0.25">
      <c r="A37" s="68" t="s">
        <v>62</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96" customWidth="1"/>
    <col min="2" max="2" width="107" style="97" customWidth="1"/>
  </cols>
  <sheetData>
    <row r="1" spans="1:2" ht="20.25" x14ac:dyDescent="0.25">
      <c r="A1" s="131" t="s">
        <v>117</v>
      </c>
      <c r="B1" s="131"/>
    </row>
    <row r="2" spans="1:2" ht="18.75" x14ac:dyDescent="0.25">
      <c r="A2" s="121" t="s">
        <v>118</v>
      </c>
      <c r="B2" s="121"/>
    </row>
    <row r="3" spans="1:2" x14ac:dyDescent="0.25">
      <c r="A3" s="125" t="s">
        <v>119</v>
      </c>
      <c r="B3" s="125"/>
    </row>
    <row r="4" spans="1:2" x14ac:dyDescent="0.25">
      <c r="A4" s="125" t="s">
        <v>120</v>
      </c>
      <c r="B4" s="125"/>
    </row>
    <row r="5" spans="1:2" x14ac:dyDescent="0.25">
      <c r="A5" s="127" t="s">
        <v>161</v>
      </c>
      <c r="B5" s="127"/>
    </row>
    <row r="6" spans="1:2" x14ac:dyDescent="0.25">
      <c r="A6" s="127" t="s">
        <v>121</v>
      </c>
      <c r="B6" s="127"/>
    </row>
    <row r="7" spans="1:2" x14ac:dyDescent="0.25">
      <c r="A7" s="125" t="s">
        <v>122</v>
      </c>
      <c r="B7" s="125"/>
    </row>
    <row r="8" spans="1:2" x14ac:dyDescent="0.25">
      <c r="A8" s="125" t="s">
        <v>123</v>
      </c>
      <c r="B8" s="125"/>
    </row>
    <row r="9" spans="1:2" x14ac:dyDescent="0.25">
      <c r="A9" s="125" t="s">
        <v>124</v>
      </c>
      <c r="B9" s="125"/>
    </row>
    <row r="10" spans="1:2" x14ac:dyDescent="0.25">
      <c r="A10" s="125" t="s">
        <v>125</v>
      </c>
      <c r="B10" s="125"/>
    </row>
    <row r="11" spans="1:2" ht="57" customHeight="1" x14ac:dyDescent="0.25">
      <c r="A11" s="125" t="s">
        <v>126</v>
      </c>
      <c r="B11" s="125"/>
    </row>
    <row r="12" spans="1:2" ht="43.5" customHeight="1" x14ac:dyDescent="0.25">
      <c r="A12" s="126" t="s">
        <v>127</v>
      </c>
      <c r="B12" s="126"/>
    </row>
    <row r="13" spans="1:2" ht="15" x14ac:dyDescent="0.25">
      <c r="A13" s="123"/>
      <c r="B13" s="123"/>
    </row>
    <row r="14" spans="1:2" x14ac:dyDescent="0.25">
      <c r="A14" s="125" t="s">
        <v>128</v>
      </c>
      <c r="B14" s="125"/>
    </row>
    <row r="15" spans="1:2" ht="135.75" customHeight="1" x14ac:dyDescent="0.25">
      <c r="A15" s="126" t="s">
        <v>129</v>
      </c>
      <c r="B15" s="126"/>
    </row>
    <row r="16" spans="1:2" ht="180" customHeight="1" x14ac:dyDescent="0.25">
      <c r="A16" s="127" t="s">
        <v>130</v>
      </c>
      <c r="B16" s="127"/>
    </row>
    <row r="17" spans="1:2" ht="87.75" customHeight="1" x14ac:dyDescent="0.25">
      <c r="A17" s="128" t="s">
        <v>131</v>
      </c>
      <c r="B17" s="128"/>
    </row>
    <row r="18" spans="1:2" ht="141" customHeight="1" x14ac:dyDescent="0.25">
      <c r="A18" s="127" t="s">
        <v>132</v>
      </c>
      <c r="B18" s="127"/>
    </row>
    <row r="19" spans="1:2" ht="129.75" customHeight="1" x14ac:dyDescent="0.25">
      <c r="A19" s="127" t="s">
        <v>133</v>
      </c>
      <c r="B19" s="129"/>
    </row>
    <row r="20" spans="1:2" ht="80.25" customHeight="1" x14ac:dyDescent="0.25">
      <c r="A20" s="130" t="s">
        <v>134</v>
      </c>
      <c r="B20" s="130"/>
    </row>
    <row r="21" spans="1:2" ht="93.75" customHeight="1" x14ac:dyDescent="0.25">
      <c r="A21" s="122" t="s">
        <v>135</v>
      </c>
      <c r="B21" s="122"/>
    </row>
    <row r="22" spans="1:2" ht="109.5" customHeight="1" x14ac:dyDescent="0.25">
      <c r="A22" s="127" t="s">
        <v>136</v>
      </c>
      <c r="B22" s="127"/>
    </row>
    <row r="23" spans="1:2" x14ac:dyDescent="0.25">
      <c r="A23" s="88"/>
      <c r="B23" s="88"/>
    </row>
    <row r="24" spans="1:2" ht="18.75" x14ac:dyDescent="0.25">
      <c r="A24" s="121" t="s">
        <v>137</v>
      </c>
      <c r="B24" s="121"/>
    </row>
    <row r="25" spans="1:2" ht="60.75" customHeight="1" x14ac:dyDescent="0.25">
      <c r="A25" s="125" t="s">
        <v>138</v>
      </c>
      <c r="B25" s="125"/>
    </row>
    <row r="26" spans="1:2" ht="51.75" customHeight="1" x14ac:dyDescent="0.25">
      <c r="A26" s="125" t="s">
        <v>139</v>
      </c>
      <c r="B26" s="125"/>
    </row>
    <row r="27" spans="1:2" ht="153.75" customHeight="1" x14ac:dyDescent="0.25">
      <c r="A27" s="125" t="s">
        <v>140</v>
      </c>
      <c r="B27" s="125"/>
    </row>
    <row r="28" spans="1:2" ht="102.75" customHeight="1" x14ac:dyDescent="0.25">
      <c r="A28" s="125" t="s">
        <v>141</v>
      </c>
      <c r="B28" s="125"/>
    </row>
    <row r="29" spans="1:2" ht="15" x14ac:dyDescent="0.25">
      <c r="A29" s="123"/>
      <c r="B29" s="123"/>
    </row>
    <row r="30" spans="1:2" ht="18.75" x14ac:dyDescent="0.25">
      <c r="A30" s="121" t="s">
        <v>142</v>
      </c>
      <c r="B30" s="121"/>
    </row>
    <row r="31" spans="1:2" ht="54.75" customHeight="1" x14ac:dyDescent="0.25">
      <c r="A31" s="122" t="s">
        <v>143</v>
      </c>
      <c r="B31" s="122"/>
    </row>
    <row r="32" spans="1:2" x14ac:dyDescent="0.25">
      <c r="A32" s="89"/>
      <c r="B32" s="89"/>
    </row>
    <row r="33" spans="1:2" ht="18.75" x14ac:dyDescent="0.25">
      <c r="A33" s="121" t="s">
        <v>144</v>
      </c>
      <c r="B33" s="121"/>
    </row>
    <row r="34" spans="1:2" ht="30" customHeight="1" x14ac:dyDescent="0.25">
      <c r="A34" s="122" t="s">
        <v>145</v>
      </c>
      <c r="B34" s="122"/>
    </row>
    <row r="35" spans="1:2" ht="15" x14ac:dyDescent="0.25">
      <c r="A35" s="123"/>
      <c r="B35" s="123"/>
    </row>
    <row r="36" spans="1:2" x14ac:dyDescent="0.25">
      <c r="A36" s="124" t="s">
        <v>146</v>
      </c>
      <c r="B36" s="124"/>
    </row>
    <row r="37" spans="1:2" x14ac:dyDescent="0.25">
      <c r="A37" s="90" t="s">
        <v>85</v>
      </c>
      <c r="B37" s="91" t="s">
        <v>147</v>
      </c>
    </row>
    <row r="38" spans="1:2" x14ac:dyDescent="0.25">
      <c r="A38" s="90" t="s">
        <v>86</v>
      </c>
      <c r="B38" s="91" t="s">
        <v>148</v>
      </c>
    </row>
    <row r="39" spans="1:2" x14ac:dyDescent="0.25">
      <c r="A39" s="90" t="s">
        <v>87</v>
      </c>
      <c r="B39" s="91" t="s">
        <v>149</v>
      </c>
    </row>
    <row r="40" spans="1:2" x14ac:dyDescent="0.25">
      <c r="A40" s="90" t="s">
        <v>88</v>
      </c>
      <c r="B40" s="91">
        <v>192174</v>
      </c>
    </row>
    <row r="41" spans="1:2" x14ac:dyDescent="0.25">
      <c r="A41" s="90" t="s">
        <v>89</v>
      </c>
      <c r="B41" s="91" t="s">
        <v>150</v>
      </c>
    </row>
    <row r="42" spans="1:2" x14ac:dyDescent="0.25">
      <c r="A42" s="90" t="s">
        <v>90</v>
      </c>
      <c r="B42" s="91">
        <v>190000</v>
      </c>
    </row>
    <row r="43" spans="1:2" x14ac:dyDescent="0.25">
      <c r="A43" s="90" t="s">
        <v>91</v>
      </c>
      <c r="B43" s="91">
        <v>7008696530</v>
      </c>
    </row>
    <row r="44" spans="1:2" x14ac:dyDescent="0.25">
      <c r="A44" s="90" t="s">
        <v>92</v>
      </c>
      <c r="B44" s="91">
        <v>700101001</v>
      </c>
    </row>
    <row r="45" spans="1:2" x14ac:dyDescent="0.25">
      <c r="A45" s="90" t="s">
        <v>93</v>
      </c>
      <c r="B45" s="91">
        <v>60220223</v>
      </c>
    </row>
    <row r="46" spans="1:2" x14ac:dyDescent="0.25">
      <c r="A46" s="90" t="s">
        <v>94</v>
      </c>
      <c r="B46" s="92">
        <v>1092246100049</v>
      </c>
    </row>
    <row r="47" spans="1:2" x14ac:dyDescent="0.25">
      <c r="A47" s="90" t="s">
        <v>95</v>
      </c>
      <c r="B47" s="92">
        <v>4.0700000035999998E+19</v>
      </c>
    </row>
    <row r="48" spans="1:2" x14ac:dyDescent="0.25">
      <c r="A48" s="90" t="s">
        <v>96</v>
      </c>
      <c r="B48" s="92">
        <v>3.00008104E+19</v>
      </c>
    </row>
    <row r="49" spans="1:2" x14ac:dyDescent="0.25">
      <c r="A49" s="90" t="s">
        <v>97</v>
      </c>
      <c r="B49" s="91" t="s">
        <v>151</v>
      </c>
    </row>
    <row r="50" spans="1:2" x14ac:dyDescent="0.25">
      <c r="A50" s="90" t="s">
        <v>98</v>
      </c>
      <c r="B50" s="92">
        <v>42599144</v>
      </c>
    </row>
    <row r="51" spans="1:2" x14ac:dyDescent="0.25">
      <c r="A51" s="93" t="s">
        <v>99</v>
      </c>
      <c r="B51" s="92" t="s">
        <v>152</v>
      </c>
    </row>
    <row r="52" spans="1:2" x14ac:dyDescent="0.25">
      <c r="A52" s="90" t="s">
        <v>100</v>
      </c>
      <c r="B52" s="91" t="s">
        <v>153</v>
      </c>
    </row>
    <row r="53" spans="1:2" x14ac:dyDescent="0.25">
      <c r="A53" s="90" t="s">
        <v>101</v>
      </c>
      <c r="B53" s="91" t="s">
        <v>154</v>
      </c>
    </row>
    <row r="54" spans="1:2" x14ac:dyDescent="0.25">
      <c r="A54" s="90" t="s">
        <v>102</v>
      </c>
      <c r="B54" s="91" t="s">
        <v>155</v>
      </c>
    </row>
    <row r="55" spans="1:2" x14ac:dyDescent="0.25">
      <c r="A55" s="90" t="s">
        <v>104</v>
      </c>
      <c r="B55" s="91" t="s">
        <v>156</v>
      </c>
    </row>
    <row r="56" spans="1:2" x14ac:dyDescent="0.25">
      <c r="A56" s="90" t="s">
        <v>106</v>
      </c>
      <c r="B56" s="94" t="s">
        <v>157</v>
      </c>
    </row>
    <row r="57" spans="1:2" x14ac:dyDescent="0.25">
      <c r="A57" s="90" t="s">
        <v>107</v>
      </c>
      <c r="B57" s="92" t="s">
        <v>152</v>
      </c>
    </row>
    <row r="58" spans="1:2" x14ac:dyDescent="0.25">
      <c r="A58" s="90" t="s">
        <v>108</v>
      </c>
      <c r="B58" s="90">
        <v>405000000</v>
      </c>
    </row>
    <row r="59" spans="1:2" x14ac:dyDescent="0.25">
      <c r="A59" s="90" t="s">
        <v>109</v>
      </c>
      <c r="B59" s="90">
        <v>40380000</v>
      </c>
    </row>
    <row r="60" spans="1:2" x14ac:dyDescent="0.25">
      <c r="A60" s="90" t="s">
        <v>110</v>
      </c>
      <c r="B60" s="90">
        <v>4210014</v>
      </c>
    </row>
    <row r="61" spans="1:2" x14ac:dyDescent="0.25">
      <c r="A61" s="90" t="s">
        <v>111</v>
      </c>
      <c r="B61" s="90">
        <v>16</v>
      </c>
    </row>
    <row r="62" spans="1:2" x14ac:dyDescent="0.25">
      <c r="A62" s="90" t="s">
        <v>112</v>
      </c>
      <c r="B62" s="90">
        <v>12165</v>
      </c>
    </row>
    <row r="63" spans="1:2" x14ac:dyDescent="0.25">
      <c r="A63" s="93" t="s">
        <v>113</v>
      </c>
      <c r="B63" s="93" t="s">
        <v>158</v>
      </c>
    </row>
    <row r="64" spans="1:2" x14ac:dyDescent="0.25">
      <c r="A64" s="90" t="s">
        <v>114</v>
      </c>
      <c r="B64" s="90" t="s">
        <v>73</v>
      </c>
    </row>
    <row r="65" spans="1:2" x14ac:dyDescent="0.25">
      <c r="A65" s="90" t="s">
        <v>115</v>
      </c>
      <c r="B65" s="95" t="s">
        <v>159</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2020-06-05T08:49:09Z</dcterms:modified>
</cp:coreProperties>
</file>