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" sheetId="4" r:id="rId1"/>
  </sheets>
  <calcPr calcId="152511"/>
</workbook>
</file>

<file path=xl/calcChain.xml><?xml version="1.0" encoding="utf-8"?>
<calcChain xmlns="http://schemas.openxmlformats.org/spreadsheetml/2006/main">
  <c r="E4" i="4" l="1"/>
  <c r="J3" i="4" l="1"/>
  <c r="L3" i="4" s="1"/>
  <c r="J2" i="4"/>
  <c r="K3" i="4" l="1"/>
  <c r="J4" i="4"/>
  <c r="L2" i="4"/>
  <c r="L4" i="4" s="1"/>
  <c r="K2" i="4" l="1"/>
  <c r="K4" i="4" s="1"/>
</calcChain>
</file>

<file path=xl/sharedStrings.xml><?xml version="1.0" encoding="utf-8"?>
<sst xmlns="http://schemas.openxmlformats.org/spreadsheetml/2006/main" count="29" uniqueCount="24">
  <si>
    <t>№</t>
  </si>
  <si>
    <t>Описание позиции для извещения</t>
  </si>
  <si>
    <t>Тип, марка, характеристики</t>
  </si>
  <si>
    <t>Допустимость эквивалентов</t>
  </si>
  <si>
    <t>Количество</t>
  </si>
  <si>
    <t>Ед. изм.</t>
  </si>
  <si>
    <t>Валюта</t>
  </si>
  <si>
    <t>Ставка НДС</t>
  </si>
  <si>
    <t>Цена без НДС</t>
  </si>
  <si>
    <t>Сумма без НДС</t>
  </si>
  <si>
    <t>Сумма НДС</t>
  </si>
  <si>
    <t>Сумма с НДС</t>
  </si>
  <si>
    <t>Плановая дата поставки/ Срок поставки</t>
  </si>
  <si>
    <t>Заказчик/Место поставки</t>
  </si>
  <si>
    <t>RUB</t>
  </si>
  <si>
    <t>Итого:</t>
  </si>
  <si>
    <t>Не допустимо</t>
  </si>
  <si>
    <t>шт</t>
  </si>
  <si>
    <t>АО "Челябинскгоргаз" г. Челябинск, ул. Рылеева, д. 8</t>
  </si>
  <si>
    <t>В течение 10 календарных дней с момента заключения договора</t>
  </si>
  <si>
    <t>Стул для посетителей</t>
  </si>
  <si>
    <t>Кресло руководителя</t>
  </si>
  <si>
    <t>Каркас: металл/хром. Сборка мебели: не требуется. Цвет обивки: черный. Материал обивки: ткань С. Максимальная статическая нагрузка: не менее 100 кг. Высота спинки: не менее 380 мм. Ширина подушки сидения: не менее 470 мм. Глубина сидения: не менее 410 мм.</t>
  </si>
  <si>
    <t>Материал обивки: износоустойчивая ткань. Цвет обивки: черный. Максимальная статическая нагрузка: не менее 120 кг. Материал крестовины: пластик. Механизм качания: Top Gun. Материал подлокотников: пластик. Цвет подлокотников: черный. Гарантийный срок: 24 месяца. Сборка мебели: требуется сборка Поставщиком. Подлокотники: Да. Диаметр штока колесных опор: 11 мм. Высота спинки не менее 720 мм. Ширина подушки сидения: не менее 500 мм. Глубина сидения: не менее 470 мм.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</si>
</sst>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ill="1"/>
    <xf numFmtId="0" fontId="0" fillId="0" borderId="0" xfId="0" applyNumberFormat="1" applyFill="1" applyAlignment="1">
      <alignment wrapText="1"/>
    </xf>
    <xf numFmtId="0" fontId="4" fillId="0" borderId="2" xfId="0" applyNumberFormat="1" applyFont="1" applyFill="1" applyBorder="1" applyAlignment="1">
      <alignment vertical="top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vertical="top"/>
    </xf>
    <xf numFmtId="4" fontId="3" fillId="0" borderId="2" xfId="0" applyNumberFormat="1" applyFont="1" applyFill="1" applyBorder="1" applyAlignment="1">
      <alignment vertical="top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top" wrapText="1"/>
    </xf>
    <xf numFmtId="0" fontId="0" fillId="0" borderId="1" xfId="0" applyNumberFormat="1" applyFont="1" applyFill="1" applyBorder="1" applyAlignment="1">
      <alignment vertical="top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tabSelected="1" zoomScale="90" zoomScaleNormal="90" workbookViewId="0">
      <selection activeCell="J8" sqref="J8"/>
    </sheetView>
  </sheetViews>
  <sheetFormatPr defaultRowHeight="15" x14ac:dyDescent="0.25"/>
  <cols>
    <col min="1" max="1" width="8" customWidth="1"/>
    <col min="2" max="2" width="22.28515625" customWidth="1"/>
    <col min="3" max="3" width="37" style="1" customWidth="1"/>
    <col min="4" max="4" width="15" customWidth="1"/>
    <col min="5" max="5" width="11.28515625" customWidth="1"/>
    <col min="6" max="6" width="6" customWidth="1"/>
    <col min="7" max="7" width="8" customWidth="1"/>
    <col min="8" max="8" width="11.5703125" customWidth="1"/>
    <col min="9" max="9" width="12.140625" customWidth="1"/>
    <col min="10" max="10" width="11.28515625" customWidth="1"/>
    <col min="11" max="11" width="14.85546875" customWidth="1"/>
    <col min="12" max="12" width="11.42578125" customWidth="1"/>
    <col min="13" max="13" width="16.5703125" customWidth="1"/>
    <col min="14" max="14" width="27.42578125" customWidth="1"/>
  </cols>
  <sheetData>
    <row r="1" spans="1:14" ht="45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</row>
    <row r="2" spans="1:14" ht="99" customHeight="1" x14ac:dyDescent="0.25">
      <c r="A2" s="7">
        <v>1</v>
      </c>
      <c r="B2" s="15" t="s">
        <v>20</v>
      </c>
      <c r="C2" s="3" t="s">
        <v>22</v>
      </c>
      <c r="D2" s="8" t="s">
        <v>16</v>
      </c>
      <c r="E2" s="9">
        <v>38</v>
      </c>
      <c r="F2" s="16" t="s">
        <v>17</v>
      </c>
      <c r="G2" s="10" t="s">
        <v>14</v>
      </c>
      <c r="H2" s="11">
        <v>0.2</v>
      </c>
      <c r="I2" s="12">
        <v>1107.49</v>
      </c>
      <c r="J2" s="12">
        <f>E2*I2</f>
        <v>42084.62</v>
      </c>
      <c r="K2" s="12">
        <f>L2-J2</f>
        <v>8416.9239999999991</v>
      </c>
      <c r="L2" s="12">
        <f>J2*1.2</f>
        <v>50501.544000000002</v>
      </c>
      <c r="M2" s="13" t="s">
        <v>19</v>
      </c>
      <c r="N2" s="14" t="s">
        <v>18</v>
      </c>
    </row>
    <row r="3" spans="1:14" ht="165.75" x14ac:dyDescent="0.25">
      <c r="A3" s="7">
        <v>2</v>
      </c>
      <c r="B3" s="15" t="s">
        <v>21</v>
      </c>
      <c r="C3" s="3" t="s">
        <v>23</v>
      </c>
      <c r="D3" s="8" t="s">
        <v>16</v>
      </c>
      <c r="E3" s="9">
        <v>36</v>
      </c>
      <c r="F3" s="16" t="s">
        <v>17</v>
      </c>
      <c r="G3" s="10" t="s">
        <v>14</v>
      </c>
      <c r="H3" s="11">
        <v>0.2</v>
      </c>
      <c r="I3" s="17">
        <v>6090.83</v>
      </c>
      <c r="J3" s="12">
        <f t="shared" ref="J3" si="0">E3*I3</f>
        <v>219269.88</v>
      </c>
      <c r="K3" s="12">
        <f t="shared" ref="K3" si="1">L3-J3</f>
        <v>43853.975999999966</v>
      </c>
      <c r="L3" s="12">
        <f t="shared" ref="L3" si="2">J3*1.2</f>
        <v>263123.85599999997</v>
      </c>
      <c r="M3" s="13" t="s">
        <v>19</v>
      </c>
      <c r="N3" s="14" t="s">
        <v>18</v>
      </c>
    </row>
    <row r="4" spans="1:14" x14ac:dyDescent="0.25">
      <c r="A4" s="4" t="s">
        <v>15</v>
      </c>
      <c r="B4" s="2"/>
      <c r="C4" s="2"/>
      <c r="D4" s="2"/>
      <c r="E4" s="5">
        <f>SUM(E2:E3)</f>
        <v>74</v>
      </c>
      <c r="F4" s="2"/>
      <c r="G4" s="2"/>
      <c r="H4" s="2"/>
      <c r="I4" s="2"/>
      <c r="J4" s="5">
        <f>SUM(J2:J3)</f>
        <v>261354.5</v>
      </c>
      <c r="K4" s="5">
        <f>SUM(K2:K3)</f>
        <v>52270.899999999965</v>
      </c>
      <c r="L4" s="5">
        <f>SUM(L2:L3)</f>
        <v>313625.39999999997</v>
      </c>
      <c r="M4" s="2"/>
      <c r="N4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2020-11-13T05:14:55Z</dcterms:modified>
</cp:coreProperties>
</file>