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500" windowHeight="12075" activeTab="10"/>
  </bookViews>
  <sheets>
    <sheet name="ГНБ 150 м" sheetId="1" r:id="rId1"/>
    <sheet name="ГНБ до 100 м" sheetId="2" r:id="rId2"/>
    <sheet name="НГ до 100м пер-й нет" sheetId="3" r:id="rId3"/>
    <sheet name="НГ до 100м коммун есть" sheetId="4" r:id="rId4"/>
    <sheet name="НГ 150м ком есть" sheetId="5" r:id="rId5"/>
    <sheet name="НГ 150 м ком нет" sheetId="6" r:id="rId6"/>
    <sheet name="НГ 200 м ком есть" sheetId="7" r:id="rId7"/>
    <sheet name="НГ 200 м ком нет" sheetId="8" r:id="rId8"/>
    <sheet name="ПГ до 100 ком нет" sheetId="21" r:id="rId9"/>
    <sheet name="ПГ до 100 ком есть" sheetId="22" r:id="rId10"/>
    <sheet name="ПГ 200 ком нет" sheetId="35" r:id="rId11"/>
    <sheet name="ПГ 200 ком есть" sheetId="36" r:id="rId12"/>
    <sheet name="ПГ 150 ком нет" sheetId="37" r:id="rId13"/>
    <sheet name="ПГ 150 ком есть" sheetId="38" r:id="rId14"/>
  </sheets>
  <calcPr calcId="152511"/>
</workbook>
</file>

<file path=xl/calcChain.xml><?xml version="1.0" encoding="utf-8"?>
<calcChain xmlns="http://schemas.openxmlformats.org/spreadsheetml/2006/main">
  <c r="D15" i="35" l="1"/>
  <c r="D16" i="8" l="1"/>
  <c r="C18" i="6"/>
  <c r="D16" i="6"/>
  <c r="D16" i="4"/>
  <c r="C17" i="37"/>
  <c r="C16" i="38"/>
  <c r="C16" i="36"/>
  <c r="C17" i="22" l="1"/>
  <c r="C18" i="21"/>
  <c r="C17" i="7" l="1"/>
  <c r="C17" i="5"/>
  <c r="C19" i="3"/>
  <c r="C14" i="2"/>
  <c r="C14" i="1"/>
  <c r="D14" i="38" l="1"/>
  <c r="D15" i="38" s="1"/>
  <c r="D15" i="37"/>
  <c r="D16" i="37" s="1"/>
  <c r="D14" i="36"/>
  <c r="D15" i="36" s="1"/>
  <c r="D16" i="35"/>
  <c r="C17" i="35" s="1"/>
  <c r="D15" i="22"/>
  <c r="D16" i="22" s="1"/>
  <c r="D16" i="21"/>
  <c r="D17" i="21" s="1"/>
  <c r="D17" i="8" l="1"/>
  <c r="C18" i="8" s="1"/>
  <c r="D15" i="7"/>
  <c r="D16" i="7" s="1"/>
  <c r="D17" i="6"/>
  <c r="D16" i="5"/>
  <c r="D15" i="5"/>
  <c r="D17" i="4"/>
  <c r="C18" i="4" s="1"/>
  <c r="D17" i="3"/>
  <c r="D18" i="3" s="1"/>
  <c r="D12" i="2"/>
  <c r="D13" i="2" s="1"/>
  <c r="D12" i="1"/>
  <c r="D13" i="1" s="1"/>
</calcChain>
</file>

<file path=xl/sharedStrings.xml><?xml version="1.0" encoding="utf-8"?>
<sst xmlns="http://schemas.openxmlformats.org/spreadsheetml/2006/main" count="472" uniqueCount="66">
  <si>
    <t xml:space="preserve">СМЕТА </t>
  </si>
  <si>
    <t xml:space="preserve">на  проектные  работы </t>
  </si>
  <si>
    <t>на  проектные  работы по объекту:</t>
  </si>
  <si>
    <t>Наименование объекта:</t>
  </si>
  <si>
    <t>№ п/п</t>
  </si>
  <si>
    <t>Характеристика</t>
  </si>
  <si>
    <t>Значение</t>
  </si>
  <si>
    <t>Всего, тыс.руб без НДС 20%</t>
  </si>
  <si>
    <t xml:space="preserve">Закрытая прокладка футляра для газопровода способом бурения, свыше 100 до 500 п.м.      </t>
  </si>
  <si>
    <t xml:space="preserve">СБЦП 81-2001-14.  т.8 п.4        </t>
  </si>
  <si>
    <t>Показатель объекта : А+В*Х=16,028+150*0,248</t>
  </si>
  <si>
    <t>К3-районный коэффициент для проектирования (СБЦ2004г., табл.3, § 2)</t>
  </si>
  <si>
    <t>Формула пункта: 40.828*1,08*4,42</t>
  </si>
  <si>
    <t>Итого по смете:</t>
  </si>
  <si>
    <t>Выполнение проектных работ: Газоснабжение (техприсоединение) объекта капитального строительства методом ГНБ, L=150м.</t>
  </si>
  <si>
    <t>К1-районный коэффициент для проектирования (СБЦ2004г., табл.3, § 2)</t>
  </si>
  <si>
    <t>К2-перевод в текущие цены Письмо Минстроя России от 29.07.2020 N 29340-ИФ/09</t>
  </si>
  <si>
    <t xml:space="preserve">Выполнение проектных работ: Газоснабжение (техприсоединение) объекта капитального строительства методом ГНБ, L до 100м. </t>
  </si>
  <si>
    <t xml:space="preserve">Закрытая прокладка футляра для газопровода способом бурения, до 100 п.м.      </t>
  </si>
  <si>
    <t xml:space="preserve">СБЦП 81-2001-14.  т.8 п.3       </t>
  </si>
  <si>
    <t>Показатель объекта : А+В*Х=40.828+0*1</t>
  </si>
  <si>
    <t>Надземный газопровод до 100 м диаметром до 100 мм, пересечений с другими коммуникациями не более 1</t>
  </si>
  <si>
    <t xml:space="preserve">Подземный газопровод протяжённостью, до 0,1 км      </t>
  </si>
  <si>
    <t xml:space="preserve">СБЦП 81-2001-14.  т.7 п.1        </t>
  </si>
  <si>
    <t>Показатель объекта : А+В*Х=18,977</t>
  </si>
  <si>
    <t>А=18,977 В=0</t>
  </si>
  <si>
    <t>Стадия  Рабочая документация</t>
  </si>
  <si>
    <t>К1- п.2.2.13, диаметр меньше 100мм</t>
  </si>
  <si>
    <t xml:space="preserve">К2- т.23 </t>
  </si>
  <si>
    <t>К3-п.2.2.6</t>
  </si>
  <si>
    <t>К4-районный коэффициент для проектирования (СБЦ2004г., табл.3, § 2)</t>
  </si>
  <si>
    <t xml:space="preserve">Надземный газопровод  </t>
  </si>
  <si>
    <t>К4-перевод в текущие цены  
Письмо Минстроя России от 29.07.2020 N 29340-ИФ/09</t>
  </si>
  <si>
    <t>Формула пункта:(18,977)*0,6*0,9*0,88*0,4*1,08*4,42*0.6</t>
  </si>
  <si>
    <t>К5-перевод в текущие цены  
Письмо Минстроя России от 29.07.2020 N 29340-ИФ/09</t>
  </si>
  <si>
    <t>Надземный газопровод до 100 м диаметром до 100 мм, пересечений с другими коммуникациями более 1</t>
  </si>
  <si>
    <t>Формула пункта:(18,977)*0,6*0,9*0,88*1,08*4,42*0.6</t>
  </si>
  <si>
    <t xml:space="preserve">Надземный газопровод протяжённостью 150 м Ф менее 100 мм, пересечений с другими коммуникациями  более 1 </t>
  </si>
  <si>
    <t xml:space="preserve">Подземный газопровод протяжённостью, свыше 0,1 до 0,5 км      </t>
  </si>
  <si>
    <t>Показатель объекта : А+В*Х=5,221+(0,150*137,561)</t>
  </si>
  <si>
    <t>А=5,221 В=137,561</t>
  </si>
  <si>
    <t>Формула пункта:(5,221+(0,150*137,561))*0,6*0,9*0,88*1,08*0.6*4,42</t>
  </si>
  <si>
    <t xml:space="preserve">Подземный газопровод протяжённостью 150 м Ф менее 100 мм, пересечений с другими коммуникациями  не более 1 </t>
  </si>
  <si>
    <t>Надземный газопровод</t>
  </si>
  <si>
    <t>перевод в текущие цены  
Письмо Минстроя России от 29.07.2020 N 29340-ИФ/09</t>
  </si>
  <si>
    <t>Формула пункта:(5,221+(0,150*137,561))*0,6*0,9*0,88*0,4*1,08*0.6*4,42</t>
  </si>
  <si>
    <t xml:space="preserve">Надземный газопровод протяжённостью 200 м Ф менее 100 мм, пересечений с другими коммуникациями  более 1 </t>
  </si>
  <si>
    <t>Показатель объекта : А+В*Х=5,221+(0,200*137,561)</t>
  </si>
  <si>
    <t>Формула пункта:(5,221+(0,200*137,561))*0,6*0,9*0,88*1,08*0.6*4,42</t>
  </si>
  <si>
    <t xml:space="preserve">Надземный газопровод протяжённостью 200 м Ф менее 100 мм, пересечений с другими коммуникациями  не более 1 </t>
  </si>
  <si>
    <t xml:space="preserve">Надземный газопровод   </t>
  </si>
  <si>
    <t>Перевод в текущие цены  
Письмо Минстроя России от 29.07.2020 N 29340-ИФ/09</t>
  </si>
  <si>
    <t>Формула пункта:(5,221+(0,200*137,561))*0,6*0,9*0,88*0,4*1,08*0.6*4,42</t>
  </si>
  <si>
    <t>Подземный газопровод до 100 м диаметром до 100 мм, пересечений с другими коммуникациями не более 1</t>
  </si>
  <si>
    <t>Формула пункта:(18,977)*0,6*0,9*0,88*0,4*1,08*4,42</t>
  </si>
  <si>
    <t>Подземный газопровод до 100 м диаметром до 100 мм, пересечений с другими коммуникациями более 1</t>
  </si>
  <si>
    <t>Формула пункта:(18,977)*0,6*0,9*0,88*1,08*4,42</t>
  </si>
  <si>
    <t xml:space="preserve">Подземный газопровод протяжённостью 200 м Ф менее 100 мм, пересечений с другими коммуникациями  не более 1 </t>
  </si>
  <si>
    <t>Формула пункта:(5,221+(0,200*137,561))*0,6*0,9*0,88*0,4*1,08*4,42</t>
  </si>
  <si>
    <t xml:space="preserve">Подземный газопровод протяжённостью 200 м Ф менее 100 мм, пересечений с другими коммуникациями  более 1 </t>
  </si>
  <si>
    <t>Формула пункта:(5,221+(0,200*137,561))*0,6*0,9*0,88*1,08*4,42</t>
  </si>
  <si>
    <t>Формула пункта:(5,221+(0,150*137,561))*0,6*0,9*0,88*0,4*1,08*4,42</t>
  </si>
  <si>
    <t xml:space="preserve">Подземный газопровод протяжённостью 150 м Ф менее 100 мм, пересечений с другими коммуникациями  более 1 </t>
  </si>
  <si>
    <t>Формула пункта:(5,221+(0,150*137,561))*0,6*0,9*0,88*1,08*4,42</t>
  </si>
  <si>
    <t>Цена за 1 п.м. (руб.)</t>
  </si>
  <si>
    <t>Цена за 1 п.м. (руб.)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</si>
</sst>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\-??_р_._-;_-@_-"/>
    <numFmt numFmtId="165" formatCode="_-* #,##0.000_р_._-;\-* #,##0.000_р_._-;_-* \-??_р_._-;_-@_-"/>
    <numFmt numFmtId="166" formatCode="0.000"/>
    <numFmt numFmtId="167" formatCode="_-* #,##0.000\ _₽_-;\-* #,##0.000\ _₽_-;_-* &quot;-&quot;?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sz val="8"/>
      <name val="Times New Roman CYR"/>
      <family val="1"/>
      <charset val="204"/>
    </font>
    <font>
      <b/>
      <sz val="10"/>
      <name val="Times New Roman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3" fontId="6" fillId="0" borderId="0" xfId="1" applyFont="1" applyFill="1" applyBorder="1" applyAlignment="1" applyProtection="1">
      <alignment horizontal="center" wrapText="1"/>
    </xf>
    <xf numFmtId="164" fontId="6" fillId="0" borderId="0" xfId="0" applyNumberFormat="1" applyFont="1" applyAlignment="1">
      <alignment horizontal="center" wrapText="1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5" fontId="2" fillId="0" borderId="0" xfId="0" applyNumberFormat="1" applyFont="1"/>
    <xf numFmtId="164" fontId="2" fillId="0" borderId="0" xfId="0" applyNumberFormat="1" applyFont="1"/>
    <xf numFmtId="166" fontId="2" fillId="0" borderId="5" xfId="0" applyNumberFormat="1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166" fontId="2" fillId="0" borderId="7" xfId="0" applyNumberFormat="1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/>
    <xf numFmtId="167" fontId="2" fillId="0" borderId="0" xfId="0" applyNumberFormat="1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2" fillId="0" borderId="9" xfId="0" applyFont="1" applyBorder="1" applyAlignment="1">
      <alignment vertical="top"/>
    </xf>
    <xf numFmtId="166" fontId="2" fillId="0" borderId="5" xfId="0" applyNumberFormat="1" applyFont="1" applyBorder="1" applyAlignment="1">
      <alignment vertical="top" wrapText="1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 wrapText="1"/>
    </xf>
    <xf numFmtId="166" fontId="2" fillId="0" borderId="11" xfId="0" applyNumberFormat="1" applyFont="1" applyBorder="1" applyAlignment="1">
      <alignment vertical="top"/>
    </xf>
    <xf numFmtId="166" fontId="7" fillId="0" borderId="12" xfId="0" applyNumberFormat="1" applyFont="1" applyBorder="1" applyAlignment="1">
      <alignment vertical="top"/>
    </xf>
    <xf numFmtId="166" fontId="2" fillId="0" borderId="6" xfId="0" applyNumberFormat="1" applyFont="1" applyBorder="1" applyAlignment="1">
      <alignment vertical="top"/>
    </xf>
    <xf numFmtId="166" fontId="2" fillId="0" borderId="10" xfId="0" applyNumberFormat="1" applyFont="1" applyBorder="1" applyAlignment="1">
      <alignment vertical="top"/>
    </xf>
    <xf numFmtId="2" fontId="2" fillId="0" borderId="6" xfId="0" applyNumberFormat="1" applyFont="1" applyBorder="1" applyAlignment="1">
      <alignment vertical="top"/>
    </xf>
    <xf numFmtId="2" fontId="7" fillId="0" borderId="12" xfId="0" applyNumberFormat="1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13" xfId="0" applyFont="1" applyBorder="1" applyAlignment="1">
      <alignment vertical="top"/>
    </xf>
    <xf numFmtId="0" fontId="2" fillId="0" borderId="12" xfId="0" applyFont="1" applyBorder="1"/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top"/>
    </xf>
    <xf numFmtId="0" fontId="7" fillId="0" borderId="13" xfId="0" applyFont="1" applyBorder="1" applyAlignment="1">
      <alignment horizontal="right" vertical="top"/>
    </xf>
    <xf numFmtId="2" fontId="7" fillId="0" borderId="8" xfId="0" applyNumberFormat="1" applyFont="1" applyBorder="1" applyAlignment="1">
      <alignment horizontal="center" vertical="top"/>
    </xf>
    <xf numFmtId="2" fontId="7" fillId="0" borderId="13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21"/>
  <sheetViews>
    <sheetView workbookViewId="0">
      <selection activeCell="C27" sqref="C27"/>
    </sheetView>
  </sheetViews>
  <sheetFormatPr defaultRowHeight="12.75" x14ac:dyDescent="0.2"/>
  <cols>
    <col min="1" max="1" width="9.5703125" style="1" customWidth="1"/>
    <col min="2" max="2" width="52.5703125" style="1" customWidth="1"/>
    <col min="3" max="3" width="9.5703125" style="1" customWidth="1"/>
    <col min="4" max="4" width="12.42578125" style="1" customWidth="1"/>
    <col min="5" max="5" width="25.5703125" style="1" customWidth="1"/>
    <col min="6" max="6" width="19.42578125" style="1" customWidth="1"/>
    <col min="7" max="7" width="12.5703125" style="1" customWidth="1"/>
    <col min="8" max="256" width="9.140625" style="1"/>
    <col min="257" max="257" width="9.5703125" style="1" customWidth="1"/>
    <col min="258" max="258" width="52.5703125" style="1" customWidth="1"/>
    <col min="259" max="259" width="9.5703125" style="1" customWidth="1"/>
    <col min="260" max="260" width="12.42578125" style="1" customWidth="1"/>
    <col min="261" max="261" width="25.5703125" style="1" customWidth="1"/>
    <col min="262" max="262" width="19.42578125" style="1" customWidth="1"/>
    <col min="263" max="263" width="12.5703125" style="1" customWidth="1"/>
    <col min="264" max="512" width="9.140625" style="1"/>
    <col min="513" max="513" width="9.5703125" style="1" customWidth="1"/>
    <col min="514" max="514" width="52.5703125" style="1" customWidth="1"/>
    <col min="515" max="515" width="9.5703125" style="1" customWidth="1"/>
    <col min="516" max="516" width="12.42578125" style="1" customWidth="1"/>
    <col min="517" max="517" width="25.5703125" style="1" customWidth="1"/>
    <col min="518" max="518" width="19.42578125" style="1" customWidth="1"/>
    <col min="519" max="519" width="12.5703125" style="1" customWidth="1"/>
    <col min="520" max="768" width="9.140625" style="1"/>
    <col min="769" max="769" width="9.5703125" style="1" customWidth="1"/>
    <col min="770" max="770" width="52.5703125" style="1" customWidth="1"/>
    <col min="771" max="771" width="9.5703125" style="1" customWidth="1"/>
    <col min="772" max="772" width="12.42578125" style="1" customWidth="1"/>
    <col min="773" max="773" width="25.5703125" style="1" customWidth="1"/>
    <col min="774" max="774" width="19.42578125" style="1" customWidth="1"/>
    <col min="775" max="775" width="12.5703125" style="1" customWidth="1"/>
    <col min="776" max="1024" width="9.140625" style="1"/>
    <col min="1025" max="1025" width="9.5703125" style="1" customWidth="1"/>
    <col min="1026" max="1026" width="52.5703125" style="1" customWidth="1"/>
    <col min="1027" max="1027" width="9.5703125" style="1" customWidth="1"/>
    <col min="1028" max="1028" width="12.42578125" style="1" customWidth="1"/>
    <col min="1029" max="1029" width="25.5703125" style="1" customWidth="1"/>
    <col min="1030" max="1030" width="19.42578125" style="1" customWidth="1"/>
    <col min="1031" max="1031" width="12.5703125" style="1" customWidth="1"/>
    <col min="1032" max="1280" width="9.140625" style="1"/>
    <col min="1281" max="1281" width="9.5703125" style="1" customWidth="1"/>
    <col min="1282" max="1282" width="52.5703125" style="1" customWidth="1"/>
    <col min="1283" max="1283" width="9.5703125" style="1" customWidth="1"/>
    <col min="1284" max="1284" width="12.42578125" style="1" customWidth="1"/>
    <col min="1285" max="1285" width="25.5703125" style="1" customWidth="1"/>
    <col min="1286" max="1286" width="19.42578125" style="1" customWidth="1"/>
    <col min="1287" max="1287" width="12.5703125" style="1" customWidth="1"/>
    <col min="1288" max="1536" width="9.140625" style="1"/>
    <col min="1537" max="1537" width="9.5703125" style="1" customWidth="1"/>
    <col min="1538" max="1538" width="52.5703125" style="1" customWidth="1"/>
    <col min="1539" max="1539" width="9.5703125" style="1" customWidth="1"/>
    <col min="1540" max="1540" width="12.42578125" style="1" customWidth="1"/>
    <col min="1541" max="1541" width="25.5703125" style="1" customWidth="1"/>
    <col min="1542" max="1542" width="19.42578125" style="1" customWidth="1"/>
    <col min="1543" max="1543" width="12.5703125" style="1" customWidth="1"/>
    <col min="1544" max="1792" width="9.140625" style="1"/>
    <col min="1793" max="1793" width="9.5703125" style="1" customWidth="1"/>
    <col min="1794" max="1794" width="52.5703125" style="1" customWidth="1"/>
    <col min="1795" max="1795" width="9.5703125" style="1" customWidth="1"/>
    <col min="1796" max="1796" width="12.42578125" style="1" customWidth="1"/>
    <col min="1797" max="1797" width="25.5703125" style="1" customWidth="1"/>
    <col min="1798" max="1798" width="19.42578125" style="1" customWidth="1"/>
    <col min="1799" max="1799" width="12.5703125" style="1" customWidth="1"/>
    <col min="1800" max="2048" width="9.140625" style="1"/>
    <col min="2049" max="2049" width="9.5703125" style="1" customWidth="1"/>
    <col min="2050" max="2050" width="52.5703125" style="1" customWidth="1"/>
    <col min="2051" max="2051" width="9.5703125" style="1" customWidth="1"/>
    <col min="2052" max="2052" width="12.42578125" style="1" customWidth="1"/>
    <col min="2053" max="2053" width="25.5703125" style="1" customWidth="1"/>
    <col min="2054" max="2054" width="19.42578125" style="1" customWidth="1"/>
    <col min="2055" max="2055" width="12.5703125" style="1" customWidth="1"/>
    <col min="2056" max="2304" width="9.140625" style="1"/>
    <col min="2305" max="2305" width="9.5703125" style="1" customWidth="1"/>
    <col min="2306" max="2306" width="52.5703125" style="1" customWidth="1"/>
    <col min="2307" max="2307" width="9.5703125" style="1" customWidth="1"/>
    <col min="2308" max="2308" width="12.42578125" style="1" customWidth="1"/>
    <col min="2309" max="2309" width="25.5703125" style="1" customWidth="1"/>
    <col min="2310" max="2310" width="19.42578125" style="1" customWidth="1"/>
    <col min="2311" max="2311" width="12.5703125" style="1" customWidth="1"/>
    <col min="2312" max="2560" width="9.140625" style="1"/>
    <col min="2561" max="2561" width="9.5703125" style="1" customWidth="1"/>
    <col min="2562" max="2562" width="52.5703125" style="1" customWidth="1"/>
    <col min="2563" max="2563" width="9.5703125" style="1" customWidth="1"/>
    <col min="2564" max="2564" width="12.42578125" style="1" customWidth="1"/>
    <col min="2565" max="2565" width="25.5703125" style="1" customWidth="1"/>
    <col min="2566" max="2566" width="19.42578125" style="1" customWidth="1"/>
    <col min="2567" max="2567" width="12.5703125" style="1" customWidth="1"/>
    <col min="2568" max="2816" width="9.140625" style="1"/>
    <col min="2817" max="2817" width="9.5703125" style="1" customWidth="1"/>
    <col min="2818" max="2818" width="52.5703125" style="1" customWidth="1"/>
    <col min="2819" max="2819" width="9.5703125" style="1" customWidth="1"/>
    <col min="2820" max="2820" width="12.42578125" style="1" customWidth="1"/>
    <col min="2821" max="2821" width="25.5703125" style="1" customWidth="1"/>
    <col min="2822" max="2822" width="19.42578125" style="1" customWidth="1"/>
    <col min="2823" max="2823" width="12.5703125" style="1" customWidth="1"/>
    <col min="2824" max="3072" width="9.140625" style="1"/>
    <col min="3073" max="3073" width="9.5703125" style="1" customWidth="1"/>
    <col min="3074" max="3074" width="52.5703125" style="1" customWidth="1"/>
    <col min="3075" max="3075" width="9.5703125" style="1" customWidth="1"/>
    <col min="3076" max="3076" width="12.42578125" style="1" customWidth="1"/>
    <col min="3077" max="3077" width="25.5703125" style="1" customWidth="1"/>
    <col min="3078" max="3078" width="19.42578125" style="1" customWidth="1"/>
    <col min="3079" max="3079" width="12.5703125" style="1" customWidth="1"/>
    <col min="3080" max="3328" width="9.140625" style="1"/>
    <col min="3329" max="3329" width="9.5703125" style="1" customWidth="1"/>
    <col min="3330" max="3330" width="52.5703125" style="1" customWidth="1"/>
    <col min="3331" max="3331" width="9.5703125" style="1" customWidth="1"/>
    <col min="3332" max="3332" width="12.42578125" style="1" customWidth="1"/>
    <col min="3333" max="3333" width="25.5703125" style="1" customWidth="1"/>
    <col min="3334" max="3334" width="19.42578125" style="1" customWidth="1"/>
    <col min="3335" max="3335" width="12.5703125" style="1" customWidth="1"/>
    <col min="3336" max="3584" width="9.140625" style="1"/>
    <col min="3585" max="3585" width="9.5703125" style="1" customWidth="1"/>
    <col min="3586" max="3586" width="52.5703125" style="1" customWidth="1"/>
    <col min="3587" max="3587" width="9.5703125" style="1" customWidth="1"/>
    <col min="3588" max="3588" width="12.42578125" style="1" customWidth="1"/>
    <col min="3589" max="3589" width="25.5703125" style="1" customWidth="1"/>
    <col min="3590" max="3590" width="19.42578125" style="1" customWidth="1"/>
    <col min="3591" max="3591" width="12.5703125" style="1" customWidth="1"/>
    <col min="3592" max="3840" width="9.140625" style="1"/>
    <col min="3841" max="3841" width="9.5703125" style="1" customWidth="1"/>
    <col min="3842" max="3842" width="52.5703125" style="1" customWidth="1"/>
    <col min="3843" max="3843" width="9.5703125" style="1" customWidth="1"/>
    <col min="3844" max="3844" width="12.42578125" style="1" customWidth="1"/>
    <col min="3845" max="3845" width="25.5703125" style="1" customWidth="1"/>
    <col min="3846" max="3846" width="19.42578125" style="1" customWidth="1"/>
    <col min="3847" max="3847" width="12.5703125" style="1" customWidth="1"/>
    <col min="3848" max="4096" width="9.140625" style="1"/>
    <col min="4097" max="4097" width="9.5703125" style="1" customWidth="1"/>
    <col min="4098" max="4098" width="52.5703125" style="1" customWidth="1"/>
    <col min="4099" max="4099" width="9.5703125" style="1" customWidth="1"/>
    <col min="4100" max="4100" width="12.42578125" style="1" customWidth="1"/>
    <col min="4101" max="4101" width="25.5703125" style="1" customWidth="1"/>
    <col min="4102" max="4102" width="19.42578125" style="1" customWidth="1"/>
    <col min="4103" max="4103" width="12.5703125" style="1" customWidth="1"/>
    <col min="4104" max="4352" width="9.140625" style="1"/>
    <col min="4353" max="4353" width="9.5703125" style="1" customWidth="1"/>
    <col min="4354" max="4354" width="52.5703125" style="1" customWidth="1"/>
    <col min="4355" max="4355" width="9.5703125" style="1" customWidth="1"/>
    <col min="4356" max="4356" width="12.42578125" style="1" customWidth="1"/>
    <col min="4357" max="4357" width="25.5703125" style="1" customWidth="1"/>
    <col min="4358" max="4358" width="19.42578125" style="1" customWidth="1"/>
    <col min="4359" max="4359" width="12.5703125" style="1" customWidth="1"/>
    <col min="4360" max="4608" width="9.140625" style="1"/>
    <col min="4609" max="4609" width="9.5703125" style="1" customWidth="1"/>
    <col min="4610" max="4610" width="52.5703125" style="1" customWidth="1"/>
    <col min="4611" max="4611" width="9.5703125" style="1" customWidth="1"/>
    <col min="4612" max="4612" width="12.42578125" style="1" customWidth="1"/>
    <col min="4613" max="4613" width="25.5703125" style="1" customWidth="1"/>
    <col min="4614" max="4614" width="19.42578125" style="1" customWidth="1"/>
    <col min="4615" max="4615" width="12.5703125" style="1" customWidth="1"/>
    <col min="4616" max="4864" width="9.140625" style="1"/>
    <col min="4865" max="4865" width="9.5703125" style="1" customWidth="1"/>
    <col min="4866" max="4866" width="52.5703125" style="1" customWidth="1"/>
    <col min="4867" max="4867" width="9.5703125" style="1" customWidth="1"/>
    <col min="4868" max="4868" width="12.42578125" style="1" customWidth="1"/>
    <col min="4869" max="4869" width="25.5703125" style="1" customWidth="1"/>
    <col min="4870" max="4870" width="19.42578125" style="1" customWidth="1"/>
    <col min="4871" max="4871" width="12.5703125" style="1" customWidth="1"/>
    <col min="4872" max="5120" width="9.140625" style="1"/>
    <col min="5121" max="5121" width="9.5703125" style="1" customWidth="1"/>
    <col min="5122" max="5122" width="52.5703125" style="1" customWidth="1"/>
    <col min="5123" max="5123" width="9.5703125" style="1" customWidth="1"/>
    <col min="5124" max="5124" width="12.42578125" style="1" customWidth="1"/>
    <col min="5125" max="5125" width="25.5703125" style="1" customWidth="1"/>
    <col min="5126" max="5126" width="19.42578125" style="1" customWidth="1"/>
    <col min="5127" max="5127" width="12.5703125" style="1" customWidth="1"/>
    <col min="5128" max="5376" width="9.140625" style="1"/>
    <col min="5377" max="5377" width="9.5703125" style="1" customWidth="1"/>
    <col min="5378" max="5378" width="52.5703125" style="1" customWidth="1"/>
    <col min="5379" max="5379" width="9.5703125" style="1" customWidth="1"/>
    <col min="5380" max="5380" width="12.42578125" style="1" customWidth="1"/>
    <col min="5381" max="5381" width="25.5703125" style="1" customWidth="1"/>
    <col min="5382" max="5382" width="19.42578125" style="1" customWidth="1"/>
    <col min="5383" max="5383" width="12.5703125" style="1" customWidth="1"/>
    <col min="5384" max="5632" width="9.140625" style="1"/>
    <col min="5633" max="5633" width="9.5703125" style="1" customWidth="1"/>
    <col min="5634" max="5634" width="52.5703125" style="1" customWidth="1"/>
    <col min="5635" max="5635" width="9.5703125" style="1" customWidth="1"/>
    <col min="5636" max="5636" width="12.42578125" style="1" customWidth="1"/>
    <col min="5637" max="5637" width="25.5703125" style="1" customWidth="1"/>
    <col min="5638" max="5638" width="19.42578125" style="1" customWidth="1"/>
    <col min="5639" max="5639" width="12.5703125" style="1" customWidth="1"/>
    <col min="5640" max="5888" width="9.140625" style="1"/>
    <col min="5889" max="5889" width="9.5703125" style="1" customWidth="1"/>
    <col min="5890" max="5890" width="52.5703125" style="1" customWidth="1"/>
    <col min="5891" max="5891" width="9.5703125" style="1" customWidth="1"/>
    <col min="5892" max="5892" width="12.42578125" style="1" customWidth="1"/>
    <col min="5893" max="5893" width="25.5703125" style="1" customWidth="1"/>
    <col min="5894" max="5894" width="19.42578125" style="1" customWidth="1"/>
    <col min="5895" max="5895" width="12.5703125" style="1" customWidth="1"/>
    <col min="5896" max="6144" width="9.140625" style="1"/>
    <col min="6145" max="6145" width="9.5703125" style="1" customWidth="1"/>
    <col min="6146" max="6146" width="52.5703125" style="1" customWidth="1"/>
    <col min="6147" max="6147" width="9.5703125" style="1" customWidth="1"/>
    <col min="6148" max="6148" width="12.42578125" style="1" customWidth="1"/>
    <col min="6149" max="6149" width="25.5703125" style="1" customWidth="1"/>
    <col min="6150" max="6150" width="19.42578125" style="1" customWidth="1"/>
    <col min="6151" max="6151" width="12.5703125" style="1" customWidth="1"/>
    <col min="6152" max="6400" width="9.140625" style="1"/>
    <col min="6401" max="6401" width="9.5703125" style="1" customWidth="1"/>
    <col min="6402" max="6402" width="52.5703125" style="1" customWidth="1"/>
    <col min="6403" max="6403" width="9.5703125" style="1" customWidth="1"/>
    <col min="6404" max="6404" width="12.42578125" style="1" customWidth="1"/>
    <col min="6405" max="6405" width="25.5703125" style="1" customWidth="1"/>
    <col min="6406" max="6406" width="19.42578125" style="1" customWidth="1"/>
    <col min="6407" max="6407" width="12.5703125" style="1" customWidth="1"/>
    <col min="6408" max="6656" width="9.140625" style="1"/>
    <col min="6657" max="6657" width="9.5703125" style="1" customWidth="1"/>
    <col min="6658" max="6658" width="52.5703125" style="1" customWidth="1"/>
    <col min="6659" max="6659" width="9.5703125" style="1" customWidth="1"/>
    <col min="6660" max="6660" width="12.42578125" style="1" customWidth="1"/>
    <col min="6661" max="6661" width="25.5703125" style="1" customWidth="1"/>
    <col min="6662" max="6662" width="19.42578125" style="1" customWidth="1"/>
    <col min="6663" max="6663" width="12.5703125" style="1" customWidth="1"/>
    <col min="6664" max="6912" width="9.140625" style="1"/>
    <col min="6913" max="6913" width="9.5703125" style="1" customWidth="1"/>
    <col min="6914" max="6914" width="52.5703125" style="1" customWidth="1"/>
    <col min="6915" max="6915" width="9.5703125" style="1" customWidth="1"/>
    <col min="6916" max="6916" width="12.42578125" style="1" customWidth="1"/>
    <col min="6917" max="6917" width="25.5703125" style="1" customWidth="1"/>
    <col min="6918" max="6918" width="19.42578125" style="1" customWidth="1"/>
    <col min="6919" max="6919" width="12.5703125" style="1" customWidth="1"/>
    <col min="6920" max="7168" width="9.140625" style="1"/>
    <col min="7169" max="7169" width="9.5703125" style="1" customWidth="1"/>
    <col min="7170" max="7170" width="52.5703125" style="1" customWidth="1"/>
    <col min="7171" max="7171" width="9.5703125" style="1" customWidth="1"/>
    <col min="7172" max="7172" width="12.42578125" style="1" customWidth="1"/>
    <col min="7173" max="7173" width="25.5703125" style="1" customWidth="1"/>
    <col min="7174" max="7174" width="19.42578125" style="1" customWidth="1"/>
    <col min="7175" max="7175" width="12.5703125" style="1" customWidth="1"/>
    <col min="7176" max="7424" width="9.140625" style="1"/>
    <col min="7425" max="7425" width="9.5703125" style="1" customWidth="1"/>
    <col min="7426" max="7426" width="52.5703125" style="1" customWidth="1"/>
    <col min="7427" max="7427" width="9.5703125" style="1" customWidth="1"/>
    <col min="7428" max="7428" width="12.42578125" style="1" customWidth="1"/>
    <col min="7429" max="7429" width="25.5703125" style="1" customWidth="1"/>
    <col min="7430" max="7430" width="19.42578125" style="1" customWidth="1"/>
    <col min="7431" max="7431" width="12.5703125" style="1" customWidth="1"/>
    <col min="7432" max="7680" width="9.140625" style="1"/>
    <col min="7681" max="7681" width="9.5703125" style="1" customWidth="1"/>
    <col min="7682" max="7682" width="52.5703125" style="1" customWidth="1"/>
    <col min="7683" max="7683" width="9.5703125" style="1" customWidth="1"/>
    <col min="7684" max="7684" width="12.42578125" style="1" customWidth="1"/>
    <col min="7685" max="7685" width="25.5703125" style="1" customWidth="1"/>
    <col min="7686" max="7686" width="19.42578125" style="1" customWidth="1"/>
    <col min="7687" max="7687" width="12.5703125" style="1" customWidth="1"/>
    <col min="7688" max="7936" width="9.140625" style="1"/>
    <col min="7937" max="7937" width="9.5703125" style="1" customWidth="1"/>
    <col min="7938" max="7938" width="52.5703125" style="1" customWidth="1"/>
    <col min="7939" max="7939" width="9.5703125" style="1" customWidth="1"/>
    <col min="7940" max="7940" width="12.42578125" style="1" customWidth="1"/>
    <col min="7941" max="7941" width="25.5703125" style="1" customWidth="1"/>
    <col min="7942" max="7942" width="19.42578125" style="1" customWidth="1"/>
    <col min="7943" max="7943" width="12.5703125" style="1" customWidth="1"/>
    <col min="7944" max="8192" width="9.140625" style="1"/>
    <col min="8193" max="8193" width="9.5703125" style="1" customWidth="1"/>
    <col min="8194" max="8194" width="52.5703125" style="1" customWidth="1"/>
    <col min="8195" max="8195" width="9.5703125" style="1" customWidth="1"/>
    <col min="8196" max="8196" width="12.42578125" style="1" customWidth="1"/>
    <col min="8197" max="8197" width="25.5703125" style="1" customWidth="1"/>
    <col min="8198" max="8198" width="19.42578125" style="1" customWidth="1"/>
    <col min="8199" max="8199" width="12.5703125" style="1" customWidth="1"/>
    <col min="8200" max="8448" width="9.140625" style="1"/>
    <col min="8449" max="8449" width="9.5703125" style="1" customWidth="1"/>
    <col min="8450" max="8450" width="52.5703125" style="1" customWidth="1"/>
    <col min="8451" max="8451" width="9.5703125" style="1" customWidth="1"/>
    <col min="8452" max="8452" width="12.42578125" style="1" customWidth="1"/>
    <col min="8453" max="8453" width="25.5703125" style="1" customWidth="1"/>
    <col min="8454" max="8454" width="19.42578125" style="1" customWidth="1"/>
    <col min="8455" max="8455" width="12.5703125" style="1" customWidth="1"/>
    <col min="8456" max="8704" width="9.140625" style="1"/>
    <col min="8705" max="8705" width="9.5703125" style="1" customWidth="1"/>
    <col min="8706" max="8706" width="52.5703125" style="1" customWidth="1"/>
    <col min="8707" max="8707" width="9.5703125" style="1" customWidth="1"/>
    <col min="8708" max="8708" width="12.42578125" style="1" customWidth="1"/>
    <col min="8709" max="8709" width="25.5703125" style="1" customWidth="1"/>
    <col min="8710" max="8710" width="19.42578125" style="1" customWidth="1"/>
    <col min="8711" max="8711" width="12.5703125" style="1" customWidth="1"/>
    <col min="8712" max="8960" width="9.140625" style="1"/>
    <col min="8961" max="8961" width="9.5703125" style="1" customWidth="1"/>
    <col min="8962" max="8962" width="52.5703125" style="1" customWidth="1"/>
    <col min="8963" max="8963" width="9.5703125" style="1" customWidth="1"/>
    <col min="8964" max="8964" width="12.42578125" style="1" customWidth="1"/>
    <col min="8965" max="8965" width="25.5703125" style="1" customWidth="1"/>
    <col min="8966" max="8966" width="19.42578125" style="1" customWidth="1"/>
    <col min="8967" max="8967" width="12.5703125" style="1" customWidth="1"/>
    <col min="8968" max="9216" width="9.140625" style="1"/>
    <col min="9217" max="9217" width="9.5703125" style="1" customWidth="1"/>
    <col min="9218" max="9218" width="52.5703125" style="1" customWidth="1"/>
    <col min="9219" max="9219" width="9.5703125" style="1" customWidth="1"/>
    <col min="9220" max="9220" width="12.42578125" style="1" customWidth="1"/>
    <col min="9221" max="9221" width="25.5703125" style="1" customWidth="1"/>
    <col min="9222" max="9222" width="19.42578125" style="1" customWidth="1"/>
    <col min="9223" max="9223" width="12.5703125" style="1" customWidth="1"/>
    <col min="9224" max="9472" width="9.140625" style="1"/>
    <col min="9473" max="9473" width="9.5703125" style="1" customWidth="1"/>
    <col min="9474" max="9474" width="52.5703125" style="1" customWidth="1"/>
    <col min="9475" max="9475" width="9.5703125" style="1" customWidth="1"/>
    <col min="9476" max="9476" width="12.42578125" style="1" customWidth="1"/>
    <col min="9477" max="9477" width="25.5703125" style="1" customWidth="1"/>
    <col min="9478" max="9478" width="19.42578125" style="1" customWidth="1"/>
    <col min="9479" max="9479" width="12.5703125" style="1" customWidth="1"/>
    <col min="9480" max="9728" width="9.140625" style="1"/>
    <col min="9729" max="9729" width="9.5703125" style="1" customWidth="1"/>
    <col min="9730" max="9730" width="52.5703125" style="1" customWidth="1"/>
    <col min="9731" max="9731" width="9.5703125" style="1" customWidth="1"/>
    <col min="9732" max="9732" width="12.42578125" style="1" customWidth="1"/>
    <col min="9733" max="9733" width="25.5703125" style="1" customWidth="1"/>
    <col min="9734" max="9734" width="19.42578125" style="1" customWidth="1"/>
    <col min="9735" max="9735" width="12.5703125" style="1" customWidth="1"/>
    <col min="9736" max="9984" width="9.140625" style="1"/>
    <col min="9985" max="9985" width="9.5703125" style="1" customWidth="1"/>
    <col min="9986" max="9986" width="52.5703125" style="1" customWidth="1"/>
    <col min="9987" max="9987" width="9.5703125" style="1" customWidth="1"/>
    <col min="9988" max="9988" width="12.42578125" style="1" customWidth="1"/>
    <col min="9989" max="9989" width="25.5703125" style="1" customWidth="1"/>
    <col min="9990" max="9990" width="19.42578125" style="1" customWidth="1"/>
    <col min="9991" max="9991" width="12.5703125" style="1" customWidth="1"/>
    <col min="9992" max="10240" width="9.140625" style="1"/>
    <col min="10241" max="10241" width="9.5703125" style="1" customWidth="1"/>
    <col min="10242" max="10242" width="52.5703125" style="1" customWidth="1"/>
    <col min="10243" max="10243" width="9.5703125" style="1" customWidth="1"/>
    <col min="10244" max="10244" width="12.42578125" style="1" customWidth="1"/>
    <col min="10245" max="10245" width="25.5703125" style="1" customWidth="1"/>
    <col min="10246" max="10246" width="19.42578125" style="1" customWidth="1"/>
    <col min="10247" max="10247" width="12.5703125" style="1" customWidth="1"/>
    <col min="10248" max="10496" width="9.140625" style="1"/>
    <col min="10497" max="10497" width="9.5703125" style="1" customWidth="1"/>
    <col min="10498" max="10498" width="52.5703125" style="1" customWidth="1"/>
    <col min="10499" max="10499" width="9.5703125" style="1" customWidth="1"/>
    <col min="10500" max="10500" width="12.42578125" style="1" customWidth="1"/>
    <col min="10501" max="10501" width="25.5703125" style="1" customWidth="1"/>
    <col min="10502" max="10502" width="19.42578125" style="1" customWidth="1"/>
    <col min="10503" max="10503" width="12.5703125" style="1" customWidth="1"/>
    <col min="10504" max="10752" width="9.140625" style="1"/>
    <col min="10753" max="10753" width="9.5703125" style="1" customWidth="1"/>
    <col min="10754" max="10754" width="52.5703125" style="1" customWidth="1"/>
    <col min="10755" max="10755" width="9.5703125" style="1" customWidth="1"/>
    <col min="10756" max="10756" width="12.42578125" style="1" customWidth="1"/>
    <col min="10757" max="10757" width="25.5703125" style="1" customWidth="1"/>
    <col min="10758" max="10758" width="19.42578125" style="1" customWidth="1"/>
    <col min="10759" max="10759" width="12.5703125" style="1" customWidth="1"/>
    <col min="10760" max="11008" width="9.140625" style="1"/>
    <col min="11009" max="11009" width="9.5703125" style="1" customWidth="1"/>
    <col min="11010" max="11010" width="52.5703125" style="1" customWidth="1"/>
    <col min="11011" max="11011" width="9.5703125" style="1" customWidth="1"/>
    <col min="11012" max="11012" width="12.42578125" style="1" customWidth="1"/>
    <col min="11013" max="11013" width="25.5703125" style="1" customWidth="1"/>
    <col min="11014" max="11014" width="19.42578125" style="1" customWidth="1"/>
    <col min="11015" max="11015" width="12.5703125" style="1" customWidth="1"/>
    <col min="11016" max="11264" width="9.140625" style="1"/>
    <col min="11265" max="11265" width="9.5703125" style="1" customWidth="1"/>
    <col min="11266" max="11266" width="52.5703125" style="1" customWidth="1"/>
    <col min="11267" max="11267" width="9.5703125" style="1" customWidth="1"/>
    <col min="11268" max="11268" width="12.42578125" style="1" customWidth="1"/>
    <col min="11269" max="11269" width="25.5703125" style="1" customWidth="1"/>
    <col min="11270" max="11270" width="19.42578125" style="1" customWidth="1"/>
    <col min="11271" max="11271" width="12.5703125" style="1" customWidth="1"/>
    <col min="11272" max="11520" width="9.140625" style="1"/>
    <col min="11521" max="11521" width="9.5703125" style="1" customWidth="1"/>
    <col min="11522" max="11522" width="52.5703125" style="1" customWidth="1"/>
    <col min="11523" max="11523" width="9.5703125" style="1" customWidth="1"/>
    <col min="11524" max="11524" width="12.42578125" style="1" customWidth="1"/>
    <col min="11525" max="11525" width="25.5703125" style="1" customWidth="1"/>
    <col min="11526" max="11526" width="19.42578125" style="1" customWidth="1"/>
    <col min="11527" max="11527" width="12.5703125" style="1" customWidth="1"/>
    <col min="11528" max="11776" width="9.140625" style="1"/>
    <col min="11777" max="11777" width="9.5703125" style="1" customWidth="1"/>
    <col min="11778" max="11778" width="52.5703125" style="1" customWidth="1"/>
    <col min="11779" max="11779" width="9.5703125" style="1" customWidth="1"/>
    <col min="11780" max="11780" width="12.42578125" style="1" customWidth="1"/>
    <col min="11781" max="11781" width="25.5703125" style="1" customWidth="1"/>
    <col min="11782" max="11782" width="19.42578125" style="1" customWidth="1"/>
    <col min="11783" max="11783" width="12.5703125" style="1" customWidth="1"/>
    <col min="11784" max="12032" width="9.140625" style="1"/>
    <col min="12033" max="12033" width="9.5703125" style="1" customWidth="1"/>
    <col min="12034" max="12034" width="52.5703125" style="1" customWidth="1"/>
    <col min="12035" max="12035" width="9.5703125" style="1" customWidth="1"/>
    <col min="12036" max="12036" width="12.42578125" style="1" customWidth="1"/>
    <col min="12037" max="12037" width="25.5703125" style="1" customWidth="1"/>
    <col min="12038" max="12038" width="19.42578125" style="1" customWidth="1"/>
    <col min="12039" max="12039" width="12.5703125" style="1" customWidth="1"/>
    <col min="12040" max="12288" width="9.140625" style="1"/>
    <col min="12289" max="12289" width="9.5703125" style="1" customWidth="1"/>
    <col min="12290" max="12290" width="52.5703125" style="1" customWidth="1"/>
    <col min="12291" max="12291" width="9.5703125" style="1" customWidth="1"/>
    <col min="12292" max="12292" width="12.42578125" style="1" customWidth="1"/>
    <col min="12293" max="12293" width="25.5703125" style="1" customWidth="1"/>
    <col min="12294" max="12294" width="19.42578125" style="1" customWidth="1"/>
    <col min="12295" max="12295" width="12.5703125" style="1" customWidth="1"/>
    <col min="12296" max="12544" width="9.140625" style="1"/>
    <col min="12545" max="12545" width="9.5703125" style="1" customWidth="1"/>
    <col min="12546" max="12546" width="52.5703125" style="1" customWidth="1"/>
    <col min="12547" max="12547" width="9.5703125" style="1" customWidth="1"/>
    <col min="12548" max="12548" width="12.42578125" style="1" customWidth="1"/>
    <col min="12549" max="12549" width="25.5703125" style="1" customWidth="1"/>
    <col min="12550" max="12550" width="19.42578125" style="1" customWidth="1"/>
    <col min="12551" max="12551" width="12.5703125" style="1" customWidth="1"/>
    <col min="12552" max="12800" width="9.140625" style="1"/>
    <col min="12801" max="12801" width="9.5703125" style="1" customWidth="1"/>
    <col min="12802" max="12802" width="52.5703125" style="1" customWidth="1"/>
    <col min="12803" max="12803" width="9.5703125" style="1" customWidth="1"/>
    <col min="12804" max="12804" width="12.42578125" style="1" customWidth="1"/>
    <col min="12805" max="12805" width="25.5703125" style="1" customWidth="1"/>
    <col min="12806" max="12806" width="19.42578125" style="1" customWidth="1"/>
    <col min="12807" max="12807" width="12.5703125" style="1" customWidth="1"/>
    <col min="12808" max="13056" width="9.140625" style="1"/>
    <col min="13057" max="13057" width="9.5703125" style="1" customWidth="1"/>
    <col min="13058" max="13058" width="52.5703125" style="1" customWidth="1"/>
    <col min="13059" max="13059" width="9.5703125" style="1" customWidth="1"/>
    <col min="13060" max="13060" width="12.42578125" style="1" customWidth="1"/>
    <col min="13061" max="13061" width="25.5703125" style="1" customWidth="1"/>
    <col min="13062" max="13062" width="19.42578125" style="1" customWidth="1"/>
    <col min="13063" max="13063" width="12.5703125" style="1" customWidth="1"/>
    <col min="13064" max="13312" width="9.140625" style="1"/>
    <col min="13313" max="13313" width="9.5703125" style="1" customWidth="1"/>
    <col min="13314" max="13314" width="52.5703125" style="1" customWidth="1"/>
    <col min="13315" max="13315" width="9.5703125" style="1" customWidth="1"/>
    <col min="13316" max="13316" width="12.42578125" style="1" customWidth="1"/>
    <col min="13317" max="13317" width="25.5703125" style="1" customWidth="1"/>
    <col min="13318" max="13318" width="19.42578125" style="1" customWidth="1"/>
    <col min="13319" max="13319" width="12.5703125" style="1" customWidth="1"/>
    <col min="13320" max="13568" width="9.140625" style="1"/>
    <col min="13569" max="13569" width="9.5703125" style="1" customWidth="1"/>
    <col min="13570" max="13570" width="52.5703125" style="1" customWidth="1"/>
    <col min="13571" max="13571" width="9.5703125" style="1" customWidth="1"/>
    <col min="13572" max="13572" width="12.42578125" style="1" customWidth="1"/>
    <col min="13573" max="13573" width="25.5703125" style="1" customWidth="1"/>
    <col min="13574" max="13574" width="19.42578125" style="1" customWidth="1"/>
    <col min="13575" max="13575" width="12.5703125" style="1" customWidth="1"/>
    <col min="13576" max="13824" width="9.140625" style="1"/>
    <col min="13825" max="13825" width="9.5703125" style="1" customWidth="1"/>
    <col min="13826" max="13826" width="52.5703125" style="1" customWidth="1"/>
    <col min="13827" max="13827" width="9.5703125" style="1" customWidth="1"/>
    <col min="13828" max="13828" width="12.42578125" style="1" customWidth="1"/>
    <col min="13829" max="13829" width="25.5703125" style="1" customWidth="1"/>
    <col min="13830" max="13830" width="19.42578125" style="1" customWidth="1"/>
    <col min="13831" max="13831" width="12.5703125" style="1" customWidth="1"/>
    <col min="13832" max="14080" width="9.140625" style="1"/>
    <col min="14081" max="14081" width="9.5703125" style="1" customWidth="1"/>
    <col min="14082" max="14082" width="52.5703125" style="1" customWidth="1"/>
    <col min="14083" max="14083" width="9.5703125" style="1" customWidth="1"/>
    <col min="14084" max="14084" width="12.42578125" style="1" customWidth="1"/>
    <col min="14085" max="14085" width="25.5703125" style="1" customWidth="1"/>
    <col min="14086" max="14086" width="19.42578125" style="1" customWidth="1"/>
    <col min="14087" max="14087" width="12.5703125" style="1" customWidth="1"/>
    <col min="14088" max="14336" width="9.140625" style="1"/>
    <col min="14337" max="14337" width="9.5703125" style="1" customWidth="1"/>
    <col min="14338" max="14338" width="52.5703125" style="1" customWidth="1"/>
    <col min="14339" max="14339" width="9.5703125" style="1" customWidth="1"/>
    <col min="14340" max="14340" width="12.42578125" style="1" customWidth="1"/>
    <col min="14341" max="14341" width="25.5703125" style="1" customWidth="1"/>
    <col min="14342" max="14342" width="19.42578125" style="1" customWidth="1"/>
    <col min="14343" max="14343" width="12.5703125" style="1" customWidth="1"/>
    <col min="14344" max="14592" width="9.140625" style="1"/>
    <col min="14593" max="14593" width="9.5703125" style="1" customWidth="1"/>
    <col min="14594" max="14594" width="52.5703125" style="1" customWidth="1"/>
    <col min="14595" max="14595" width="9.5703125" style="1" customWidth="1"/>
    <col min="14596" max="14596" width="12.42578125" style="1" customWidth="1"/>
    <col min="14597" max="14597" width="25.5703125" style="1" customWidth="1"/>
    <col min="14598" max="14598" width="19.42578125" style="1" customWidth="1"/>
    <col min="14599" max="14599" width="12.5703125" style="1" customWidth="1"/>
    <col min="14600" max="14848" width="9.140625" style="1"/>
    <col min="14849" max="14849" width="9.5703125" style="1" customWidth="1"/>
    <col min="14850" max="14850" width="52.5703125" style="1" customWidth="1"/>
    <col min="14851" max="14851" width="9.5703125" style="1" customWidth="1"/>
    <col min="14852" max="14852" width="12.42578125" style="1" customWidth="1"/>
    <col min="14853" max="14853" width="25.5703125" style="1" customWidth="1"/>
    <col min="14854" max="14854" width="19.42578125" style="1" customWidth="1"/>
    <col min="14855" max="14855" width="12.5703125" style="1" customWidth="1"/>
    <col min="14856" max="15104" width="9.140625" style="1"/>
    <col min="15105" max="15105" width="9.5703125" style="1" customWidth="1"/>
    <col min="15106" max="15106" width="52.5703125" style="1" customWidth="1"/>
    <col min="15107" max="15107" width="9.5703125" style="1" customWidth="1"/>
    <col min="15108" max="15108" width="12.42578125" style="1" customWidth="1"/>
    <col min="15109" max="15109" width="25.5703125" style="1" customWidth="1"/>
    <col min="15110" max="15110" width="19.42578125" style="1" customWidth="1"/>
    <col min="15111" max="15111" width="12.5703125" style="1" customWidth="1"/>
    <col min="15112" max="15360" width="9.140625" style="1"/>
    <col min="15361" max="15361" width="9.5703125" style="1" customWidth="1"/>
    <col min="15362" max="15362" width="52.5703125" style="1" customWidth="1"/>
    <col min="15363" max="15363" width="9.5703125" style="1" customWidth="1"/>
    <col min="15364" max="15364" width="12.42578125" style="1" customWidth="1"/>
    <col min="15365" max="15365" width="25.5703125" style="1" customWidth="1"/>
    <col min="15366" max="15366" width="19.42578125" style="1" customWidth="1"/>
    <col min="15367" max="15367" width="12.5703125" style="1" customWidth="1"/>
    <col min="15368" max="15616" width="9.140625" style="1"/>
    <col min="15617" max="15617" width="9.5703125" style="1" customWidth="1"/>
    <col min="15618" max="15618" width="52.5703125" style="1" customWidth="1"/>
    <col min="15619" max="15619" width="9.5703125" style="1" customWidth="1"/>
    <col min="15620" max="15620" width="12.42578125" style="1" customWidth="1"/>
    <col min="15621" max="15621" width="25.5703125" style="1" customWidth="1"/>
    <col min="15622" max="15622" width="19.42578125" style="1" customWidth="1"/>
    <col min="15623" max="15623" width="12.5703125" style="1" customWidth="1"/>
    <col min="15624" max="15872" width="9.140625" style="1"/>
    <col min="15873" max="15873" width="9.5703125" style="1" customWidth="1"/>
    <col min="15874" max="15874" width="52.5703125" style="1" customWidth="1"/>
    <col min="15875" max="15875" width="9.5703125" style="1" customWidth="1"/>
    <col min="15876" max="15876" width="12.42578125" style="1" customWidth="1"/>
    <col min="15877" max="15877" width="25.5703125" style="1" customWidth="1"/>
    <col min="15878" max="15878" width="19.42578125" style="1" customWidth="1"/>
    <col min="15879" max="15879" width="12.5703125" style="1" customWidth="1"/>
    <col min="15880" max="16128" width="9.140625" style="1"/>
    <col min="16129" max="16129" width="9.5703125" style="1" customWidth="1"/>
    <col min="16130" max="16130" width="52.5703125" style="1" customWidth="1"/>
    <col min="16131" max="16131" width="9.5703125" style="1" customWidth="1"/>
    <col min="16132" max="16132" width="12.42578125" style="1" customWidth="1"/>
    <col min="16133" max="16133" width="25.5703125" style="1" customWidth="1"/>
    <col min="16134" max="16134" width="19.42578125" style="1" customWidth="1"/>
    <col min="16135" max="16135" width="12.5703125" style="1" customWidth="1"/>
    <col min="16136" max="16384" width="9.140625" style="1"/>
  </cols>
  <sheetData>
    <row r="2" spans="1:256" ht="14.25" x14ac:dyDescent="0.2">
      <c r="B2" s="2" t="s">
        <v>0</v>
      </c>
      <c r="C2" s="3"/>
      <c r="D2" s="3"/>
      <c r="F2" s="2"/>
      <c r="G2" s="3"/>
      <c r="H2" s="3"/>
      <c r="J2" s="2"/>
      <c r="K2" s="3"/>
      <c r="L2" s="3"/>
      <c r="N2" s="2"/>
      <c r="O2" s="3"/>
      <c r="P2" s="3"/>
      <c r="R2" s="2"/>
      <c r="S2" s="3"/>
      <c r="T2" s="3"/>
      <c r="V2" s="2"/>
      <c r="W2" s="3"/>
      <c r="X2" s="3"/>
      <c r="Z2" s="2"/>
      <c r="AA2" s="3"/>
      <c r="AB2" s="3"/>
      <c r="AD2" s="2"/>
      <c r="AE2" s="3"/>
      <c r="AF2" s="3"/>
      <c r="AH2" s="2"/>
      <c r="AI2" s="3"/>
      <c r="AJ2" s="3"/>
      <c r="AL2" s="2"/>
      <c r="AM2" s="3"/>
      <c r="AN2" s="3"/>
      <c r="AP2" s="2"/>
      <c r="AQ2" s="3"/>
      <c r="AR2" s="3"/>
      <c r="AT2" s="2"/>
      <c r="AU2" s="3"/>
      <c r="AV2" s="3"/>
      <c r="AX2" s="2" t="s">
        <v>0</v>
      </c>
      <c r="AY2" s="3"/>
      <c r="AZ2" s="3"/>
      <c r="BB2" s="2" t="s">
        <v>0</v>
      </c>
      <c r="BC2" s="3"/>
      <c r="BD2" s="3"/>
      <c r="BF2" s="2" t="s">
        <v>0</v>
      </c>
      <c r="BG2" s="3"/>
      <c r="BH2" s="3"/>
      <c r="BJ2" s="2" t="s">
        <v>0</v>
      </c>
      <c r="BK2" s="3"/>
      <c r="BL2" s="3"/>
      <c r="BN2" s="2" t="s">
        <v>0</v>
      </c>
      <c r="BO2" s="3"/>
      <c r="BP2" s="3"/>
      <c r="BR2" s="2" t="s">
        <v>0</v>
      </c>
      <c r="BS2" s="3"/>
      <c r="BT2" s="3"/>
      <c r="BV2" s="2" t="s">
        <v>0</v>
      </c>
      <c r="BW2" s="3"/>
      <c r="BX2" s="3"/>
      <c r="BZ2" s="2" t="s">
        <v>0</v>
      </c>
      <c r="CA2" s="3"/>
      <c r="CB2" s="3"/>
      <c r="CD2" s="2" t="s">
        <v>0</v>
      </c>
      <c r="CE2" s="3"/>
      <c r="CF2" s="3"/>
      <c r="CH2" s="2" t="s">
        <v>0</v>
      </c>
      <c r="CI2" s="3"/>
      <c r="CJ2" s="3"/>
      <c r="CL2" s="2" t="s">
        <v>0</v>
      </c>
      <c r="CM2" s="3"/>
      <c r="CN2" s="3"/>
      <c r="CP2" s="2" t="s">
        <v>0</v>
      </c>
      <c r="CQ2" s="3"/>
      <c r="CR2" s="3"/>
      <c r="CT2" s="2" t="s">
        <v>0</v>
      </c>
      <c r="CU2" s="3"/>
      <c r="CV2" s="3"/>
      <c r="CX2" s="2" t="s">
        <v>0</v>
      </c>
      <c r="CY2" s="3"/>
      <c r="CZ2" s="3"/>
      <c r="DB2" s="2" t="s">
        <v>0</v>
      </c>
      <c r="DC2" s="3"/>
      <c r="DD2" s="3"/>
      <c r="DF2" s="2" t="s">
        <v>0</v>
      </c>
      <c r="DG2" s="3"/>
      <c r="DH2" s="3"/>
      <c r="DJ2" s="2" t="s">
        <v>0</v>
      </c>
      <c r="DK2" s="3"/>
      <c r="DL2" s="3"/>
      <c r="DN2" s="2" t="s">
        <v>0</v>
      </c>
      <c r="DO2" s="3"/>
      <c r="DP2" s="3"/>
      <c r="DR2" s="2" t="s">
        <v>0</v>
      </c>
      <c r="DS2" s="3"/>
      <c r="DT2" s="3"/>
      <c r="DV2" s="2" t="s">
        <v>0</v>
      </c>
      <c r="DW2" s="3"/>
      <c r="DX2" s="3"/>
      <c r="DZ2" s="2" t="s">
        <v>0</v>
      </c>
      <c r="EA2" s="3"/>
      <c r="EB2" s="3"/>
      <c r="ED2" s="2" t="s">
        <v>0</v>
      </c>
      <c r="EE2" s="3"/>
      <c r="EF2" s="3"/>
      <c r="EH2" s="2" t="s">
        <v>0</v>
      </c>
      <c r="EI2" s="3"/>
      <c r="EJ2" s="3"/>
      <c r="EL2" s="2" t="s">
        <v>0</v>
      </c>
      <c r="EM2" s="3"/>
      <c r="EN2" s="3"/>
      <c r="EP2" s="2" t="s">
        <v>0</v>
      </c>
      <c r="EQ2" s="3"/>
      <c r="ER2" s="3"/>
      <c r="ET2" s="2" t="s">
        <v>0</v>
      </c>
      <c r="EU2" s="3"/>
      <c r="EV2" s="3"/>
      <c r="EX2" s="2" t="s">
        <v>0</v>
      </c>
      <c r="EY2" s="3"/>
      <c r="EZ2" s="3"/>
      <c r="FB2" s="2" t="s">
        <v>0</v>
      </c>
      <c r="FC2" s="3"/>
      <c r="FD2" s="3"/>
      <c r="FF2" s="2" t="s">
        <v>0</v>
      </c>
      <c r="FG2" s="3"/>
      <c r="FH2" s="3"/>
      <c r="FJ2" s="2" t="s">
        <v>0</v>
      </c>
      <c r="FK2" s="3"/>
      <c r="FL2" s="3"/>
      <c r="FN2" s="2" t="s">
        <v>0</v>
      </c>
      <c r="FO2" s="3"/>
      <c r="FP2" s="3"/>
      <c r="FR2" s="2" t="s">
        <v>0</v>
      </c>
      <c r="FS2" s="3"/>
      <c r="FT2" s="3"/>
      <c r="FV2" s="2" t="s">
        <v>0</v>
      </c>
      <c r="FW2" s="3"/>
      <c r="FX2" s="3"/>
      <c r="FZ2" s="2" t="s">
        <v>0</v>
      </c>
      <c r="GA2" s="3"/>
      <c r="GB2" s="3"/>
      <c r="GD2" s="2" t="s">
        <v>0</v>
      </c>
      <c r="GE2" s="3"/>
      <c r="GF2" s="3"/>
      <c r="GH2" s="2" t="s">
        <v>0</v>
      </c>
      <c r="GI2" s="3"/>
      <c r="GJ2" s="3"/>
      <c r="GL2" s="2" t="s">
        <v>0</v>
      </c>
      <c r="GM2" s="3"/>
      <c r="GN2" s="3"/>
      <c r="GP2" s="2" t="s">
        <v>0</v>
      </c>
      <c r="GQ2" s="3"/>
      <c r="GR2" s="3"/>
      <c r="GT2" s="2" t="s">
        <v>0</v>
      </c>
      <c r="GU2" s="3"/>
      <c r="GV2" s="3"/>
      <c r="GX2" s="2" t="s">
        <v>0</v>
      </c>
      <c r="GY2" s="3"/>
      <c r="GZ2" s="3"/>
      <c r="HB2" s="2" t="s">
        <v>0</v>
      </c>
      <c r="HC2" s="3"/>
      <c r="HD2" s="3"/>
      <c r="HF2" s="2" t="s">
        <v>0</v>
      </c>
      <c r="HG2" s="3"/>
      <c r="HH2" s="3"/>
      <c r="HJ2" s="2" t="s">
        <v>0</v>
      </c>
      <c r="HK2" s="3"/>
      <c r="HL2" s="3"/>
      <c r="HN2" s="2" t="s">
        <v>0</v>
      </c>
      <c r="HO2" s="3"/>
      <c r="HP2" s="3"/>
      <c r="HR2" s="2" t="s">
        <v>0</v>
      </c>
      <c r="HS2" s="3"/>
      <c r="HT2" s="3"/>
      <c r="HV2" s="2" t="s">
        <v>0</v>
      </c>
      <c r="HW2" s="3"/>
      <c r="HX2" s="3"/>
      <c r="HZ2" s="2" t="s">
        <v>0</v>
      </c>
      <c r="IA2" s="3"/>
      <c r="IB2" s="3"/>
      <c r="ID2" s="2" t="s">
        <v>0</v>
      </c>
      <c r="IE2" s="3"/>
      <c r="IF2" s="3"/>
      <c r="IH2" s="2" t="s">
        <v>0</v>
      </c>
      <c r="II2" s="3"/>
      <c r="IJ2" s="3"/>
      <c r="IL2" s="2" t="s">
        <v>0</v>
      </c>
      <c r="IM2" s="3"/>
      <c r="IN2" s="3"/>
      <c r="IP2" s="2" t="s">
        <v>0</v>
      </c>
      <c r="IQ2" s="3"/>
      <c r="IR2" s="3"/>
      <c r="IT2" s="2" t="s">
        <v>0</v>
      </c>
      <c r="IU2" s="3"/>
      <c r="IV2" s="3"/>
    </row>
    <row r="3" spans="1:256" ht="18.75" customHeight="1" x14ac:dyDescent="0.2">
      <c r="B3" s="4" t="s">
        <v>1</v>
      </c>
      <c r="C3" s="5"/>
      <c r="D3" s="5"/>
      <c r="F3" s="4"/>
      <c r="G3" s="5"/>
      <c r="H3" s="5"/>
      <c r="J3" s="4"/>
      <c r="K3" s="5"/>
      <c r="L3" s="5"/>
      <c r="N3" s="4"/>
      <c r="O3" s="5"/>
      <c r="P3" s="5"/>
      <c r="R3" s="4"/>
      <c r="S3" s="5"/>
      <c r="T3" s="5"/>
      <c r="V3" s="4"/>
      <c r="W3" s="5"/>
      <c r="X3" s="5"/>
      <c r="Z3" s="4"/>
      <c r="AA3" s="5"/>
      <c r="AB3" s="5"/>
      <c r="AD3" s="4"/>
      <c r="AE3" s="5"/>
      <c r="AF3" s="5"/>
      <c r="AH3" s="4"/>
      <c r="AI3" s="5"/>
      <c r="AJ3" s="5"/>
      <c r="AL3" s="4"/>
      <c r="AM3" s="5"/>
      <c r="AN3" s="5"/>
      <c r="AP3" s="4"/>
      <c r="AQ3" s="5"/>
      <c r="AR3" s="5"/>
      <c r="AT3" s="4"/>
      <c r="AU3" s="5"/>
      <c r="AV3" s="5"/>
      <c r="AX3" s="4" t="s">
        <v>2</v>
      </c>
      <c r="AY3" s="5"/>
      <c r="AZ3" s="5"/>
      <c r="BB3" s="4" t="s">
        <v>2</v>
      </c>
      <c r="BC3" s="5"/>
      <c r="BD3" s="5"/>
      <c r="BF3" s="4" t="s">
        <v>2</v>
      </c>
      <c r="BG3" s="5"/>
      <c r="BH3" s="5"/>
      <c r="BJ3" s="4" t="s">
        <v>2</v>
      </c>
      <c r="BK3" s="5"/>
      <c r="BL3" s="5"/>
      <c r="BN3" s="4" t="s">
        <v>2</v>
      </c>
      <c r="BO3" s="5"/>
      <c r="BP3" s="5"/>
      <c r="BR3" s="4" t="s">
        <v>2</v>
      </c>
      <c r="BS3" s="5"/>
      <c r="BT3" s="5"/>
      <c r="BV3" s="4" t="s">
        <v>2</v>
      </c>
      <c r="BW3" s="5"/>
      <c r="BX3" s="5"/>
      <c r="BZ3" s="4" t="s">
        <v>2</v>
      </c>
      <c r="CA3" s="5"/>
      <c r="CB3" s="5"/>
      <c r="CD3" s="4" t="s">
        <v>2</v>
      </c>
      <c r="CE3" s="5"/>
      <c r="CF3" s="5"/>
      <c r="CH3" s="4" t="s">
        <v>2</v>
      </c>
      <c r="CI3" s="5"/>
      <c r="CJ3" s="5"/>
      <c r="CL3" s="4" t="s">
        <v>2</v>
      </c>
      <c r="CM3" s="5"/>
      <c r="CN3" s="5"/>
      <c r="CP3" s="4" t="s">
        <v>2</v>
      </c>
      <c r="CQ3" s="5"/>
      <c r="CR3" s="5"/>
      <c r="CT3" s="4" t="s">
        <v>2</v>
      </c>
      <c r="CU3" s="5"/>
      <c r="CV3" s="5"/>
      <c r="CX3" s="4" t="s">
        <v>2</v>
      </c>
      <c r="CY3" s="5"/>
      <c r="CZ3" s="5"/>
      <c r="DB3" s="4" t="s">
        <v>2</v>
      </c>
      <c r="DC3" s="5"/>
      <c r="DD3" s="5"/>
      <c r="DF3" s="4" t="s">
        <v>2</v>
      </c>
      <c r="DG3" s="5"/>
      <c r="DH3" s="5"/>
      <c r="DJ3" s="4" t="s">
        <v>2</v>
      </c>
      <c r="DK3" s="5"/>
      <c r="DL3" s="5"/>
      <c r="DN3" s="4" t="s">
        <v>2</v>
      </c>
      <c r="DO3" s="5"/>
      <c r="DP3" s="5"/>
      <c r="DR3" s="4" t="s">
        <v>2</v>
      </c>
      <c r="DS3" s="5"/>
      <c r="DT3" s="5"/>
      <c r="DV3" s="4" t="s">
        <v>2</v>
      </c>
      <c r="DW3" s="5"/>
      <c r="DX3" s="5"/>
      <c r="DZ3" s="4" t="s">
        <v>2</v>
      </c>
      <c r="EA3" s="5"/>
      <c r="EB3" s="5"/>
      <c r="ED3" s="4" t="s">
        <v>2</v>
      </c>
      <c r="EE3" s="5"/>
      <c r="EF3" s="5"/>
      <c r="EH3" s="4" t="s">
        <v>2</v>
      </c>
      <c r="EI3" s="5"/>
      <c r="EJ3" s="5"/>
      <c r="EL3" s="4" t="s">
        <v>2</v>
      </c>
      <c r="EM3" s="5"/>
      <c r="EN3" s="5"/>
      <c r="EP3" s="4" t="s">
        <v>2</v>
      </c>
      <c r="EQ3" s="5"/>
      <c r="ER3" s="5"/>
      <c r="ET3" s="4" t="s">
        <v>2</v>
      </c>
      <c r="EU3" s="5"/>
      <c r="EV3" s="5"/>
      <c r="EX3" s="4" t="s">
        <v>2</v>
      </c>
      <c r="EY3" s="5"/>
      <c r="EZ3" s="5"/>
      <c r="FB3" s="4" t="s">
        <v>2</v>
      </c>
      <c r="FC3" s="5"/>
      <c r="FD3" s="5"/>
      <c r="FF3" s="4" t="s">
        <v>2</v>
      </c>
      <c r="FG3" s="5"/>
      <c r="FH3" s="5"/>
      <c r="FJ3" s="4" t="s">
        <v>2</v>
      </c>
      <c r="FK3" s="5"/>
      <c r="FL3" s="5"/>
      <c r="FN3" s="4" t="s">
        <v>2</v>
      </c>
      <c r="FO3" s="5"/>
      <c r="FP3" s="5"/>
      <c r="FR3" s="4" t="s">
        <v>2</v>
      </c>
      <c r="FS3" s="5"/>
      <c r="FT3" s="5"/>
      <c r="FV3" s="4" t="s">
        <v>2</v>
      </c>
      <c r="FW3" s="5"/>
      <c r="FX3" s="5"/>
      <c r="FZ3" s="4" t="s">
        <v>2</v>
      </c>
      <c r="GA3" s="5"/>
      <c r="GB3" s="5"/>
      <c r="GD3" s="4" t="s">
        <v>2</v>
      </c>
      <c r="GE3" s="5"/>
      <c r="GF3" s="5"/>
      <c r="GH3" s="4" t="s">
        <v>2</v>
      </c>
      <c r="GI3" s="5"/>
      <c r="GJ3" s="5"/>
      <c r="GL3" s="4" t="s">
        <v>2</v>
      </c>
      <c r="GM3" s="5"/>
      <c r="GN3" s="5"/>
      <c r="GP3" s="4" t="s">
        <v>2</v>
      </c>
      <c r="GQ3" s="5"/>
      <c r="GR3" s="5"/>
      <c r="GT3" s="4" t="s">
        <v>2</v>
      </c>
      <c r="GU3" s="5"/>
      <c r="GV3" s="5"/>
      <c r="GX3" s="4" t="s">
        <v>2</v>
      </c>
      <c r="GY3" s="5"/>
      <c r="GZ3" s="5"/>
      <c r="HB3" s="4" t="s">
        <v>2</v>
      </c>
      <c r="HC3" s="5"/>
      <c r="HD3" s="5"/>
      <c r="HF3" s="4" t="s">
        <v>2</v>
      </c>
      <c r="HG3" s="5"/>
      <c r="HH3" s="5"/>
      <c r="HJ3" s="4" t="s">
        <v>2</v>
      </c>
      <c r="HK3" s="5"/>
      <c r="HL3" s="5"/>
      <c r="HN3" s="4" t="s">
        <v>2</v>
      </c>
      <c r="HO3" s="5"/>
      <c r="HP3" s="5"/>
      <c r="HR3" s="4" t="s">
        <v>2</v>
      </c>
      <c r="HS3" s="5"/>
      <c r="HT3" s="5"/>
      <c r="HV3" s="4" t="s">
        <v>2</v>
      </c>
      <c r="HW3" s="5"/>
      <c r="HX3" s="5"/>
      <c r="HZ3" s="4" t="s">
        <v>2</v>
      </c>
      <c r="IA3" s="5"/>
      <c r="IB3" s="5"/>
      <c r="ID3" s="4" t="s">
        <v>2</v>
      </c>
      <c r="IE3" s="5"/>
      <c r="IF3" s="5"/>
      <c r="IH3" s="4" t="s">
        <v>2</v>
      </c>
      <c r="II3" s="5"/>
      <c r="IJ3" s="5"/>
      <c r="IL3" s="4" t="s">
        <v>2</v>
      </c>
      <c r="IM3" s="5"/>
      <c r="IN3" s="5"/>
      <c r="IP3" s="4" t="s">
        <v>2</v>
      </c>
      <c r="IQ3" s="5"/>
      <c r="IR3" s="5"/>
      <c r="IT3" s="4" t="s">
        <v>2</v>
      </c>
      <c r="IU3" s="5"/>
      <c r="IV3" s="5"/>
    </row>
    <row r="4" spans="1:256" ht="15" x14ac:dyDescent="0.25">
      <c r="A4" s="43"/>
      <c r="B4" s="43"/>
      <c r="C4" s="43"/>
      <c r="D4" s="43"/>
    </row>
    <row r="5" spans="1:256" ht="47.25" x14ac:dyDescent="0.2">
      <c r="A5" s="6" t="s">
        <v>3</v>
      </c>
      <c r="B5" s="44" t="s">
        <v>14</v>
      </c>
      <c r="C5" s="44"/>
      <c r="D5" s="44"/>
    </row>
    <row r="6" spans="1:256" s="10" customFormat="1" ht="22.5" x14ac:dyDescent="0.2">
      <c r="A6" s="7" t="s">
        <v>4</v>
      </c>
      <c r="B6" s="8" t="s">
        <v>5</v>
      </c>
      <c r="C6" s="9" t="s">
        <v>6</v>
      </c>
      <c r="D6" s="9" t="s">
        <v>7</v>
      </c>
      <c r="F6" s="11"/>
      <c r="G6" s="12"/>
    </row>
    <row r="7" spans="1:256" ht="25.5" x14ac:dyDescent="0.2">
      <c r="A7" s="13">
        <v>1</v>
      </c>
      <c r="B7" s="14" t="s">
        <v>8</v>
      </c>
      <c r="C7" s="13"/>
      <c r="D7" s="30"/>
      <c r="F7" s="15"/>
      <c r="G7" s="16"/>
    </row>
    <row r="8" spans="1:256" x14ac:dyDescent="0.2">
      <c r="A8" s="13"/>
      <c r="B8" s="14" t="s">
        <v>9</v>
      </c>
      <c r="C8" s="13"/>
      <c r="D8" s="18"/>
      <c r="F8" s="15"/>
      <c r="G8" s="16"/>
    </row>
    <row r="9" spans="1:256" x14ac:dyDescent="0.2">
      <c r="A9" s="13"/>
      <c r="B9" s="13" t="s">
        <v>10</v>
      </c>
      <c r="C9" s="17">
        <v>53.228000000000002</v>
      </c>
      <c r="D9" s="18"/>
      <c r="F9" s="15"/>
      <c r="G9" s="16"/>
    </row>
    <row r="10" spans="1:256" ht="25.5" x14ac:dyDescent="0.2">
      <c r="A10" s="18"/>
      <c r="B10" s="19" t="s">
        <v>15</v>
      </c>
      <c r="C10" s="20">
        <v>1.08</v>
      </c>
      <c r="D10" s="20"/>
      <c r="F10" s="15"/>
      <c r="G10" s="16"/>
    </row>
    <row r="11" spans="1:256" ht="25.5" x14ac:dyDescent="0.2">
      <c r="A11" s="18"/>
      <c r="B11" s="21" t="s">
        <v>16</v>
      </c>
      <c r="C11" s="20">
        <v>4.42</v>
      </c>
      <c r="D11" s="20"/>
      <c r="F11" s="15"/>
      <c r="G11" s="16"/>
    </row>
    <row r="12" spans="1:256" x14ac:dyDescent="0.2">
      <c r="A12" s="18"/>
      <c r="B12" s="21" t="s">
        <v>12</v>
      </c>
      <c r="C12" s="22"/>
      <c r="D12" s="22">
        <f>C9*C10*C11</f>
        <v>254.08918080000001</v>
      </c>
      <c r="F12" s="15"/>
      <c r="G12" s="16"/>
    </row>
    <row r="13" spans="1:256" x14ac:dyDescent="0.2">
      <c r="A13" s="23"/>
      <c r="B13" s="24" t="s">
        <v>13</v>
      </c>
      <c r="C13" s="23"/>
      <c r="D13" s="35">
        <f>D12</f>
        <v>254.08918080000001</v>
      </c>
      <c r="F13" s="15"/>
      <c r="G13" s="16"/>
    </row>
    <row r="14" spans="1:256" ht="15" customHeight="1" x14ac:dyDescent="0.2">
      <c r="A14" s="45" t="s">
        <v>65</v>
      </c>
      <c r="B14" s="46"/>
      <c r="C14" s="47">
        <f>ROUND(D13/150*1000,2)</f>
        <v>1693.93</v>
      </c>
      <c r="D14" s="48"/>
      <c r="F14" s="15"/>
      <c r="G14" s="16"/>
    </row>
    <row r="15" spans="1:256" x14ac:dyDescent="0.2">
      <c r="A15" s="25"/>
      <c r="B15" s="25"/>
      <c r="C15" s="25"/>
      <c r="D15" s="25"/>
      <c r="F15" s="15"/>
      <c r="G15" s="16"/>
    </row>
    <row r="16" spans="1:256" x14ac:dyDescent="0.2">
      <c r="A16" s="25"/>
      <c r="B16" s="25"/>
      <c r="C16" s="25"/>
      <c r="D16" s="25"/>
      <c r="F16" s="15"/>
      <c r="G16" s="16"/>
    </row>
    <row r="17" spans="1:7" x14ac:dyDescent="0.2">
      <c r="A17" s="25"/>
      <c r="B17" s="25"/>
      <c r="C17" s="25"/>
      <c r="D17" s="25"/>
      <c r="F17" s="15"/>
      <c r="G17" s="16"/>
    </row>
    <row r="18" spans="1:7" x14ac:dyDescent="0.2">
      <c r="A18" s="25"/>
      <c r="B18" s="25"/>
      <c r="C18" s="25"/>
      <c r="D18" s="25"/>
      <c r="F18" s="15"/>
      <c r="G18" s="16"/>
    </row>
    <row r="19" spans="1:7" x14ac:dyDescent="0.2">
      <c r="A19" s="26"/>
      <c r="B19" s="26"/>
      <c r="C19" s="26"/>
      <c r="D19" s="26"/>
      <c r="E19" s="27"/>
    </row>
    <row r="20" spans="1:7" x14ac:dyDescent="0.2">
      <c r="A20" s="26"/>
      <c r="B20" s="26"/>
      <c r="C20" s="26"/>
      <c r="D20" s="26"/>
    </row>
    <row r="21" spans="1:7" s="28" customFormat="1" ht="15" x14ac:dyDescent="0.25"/>
  </sheetData>
  <mergeCells count="4">
    <mergeCell ref="A4:D4"/>
    <mergeCell ref="B5:D5"/>
    <mergeCell ref="A14:B14"/>
    <mergeCell ref="C14:D14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workbookViewId="0">
      <selection activeCell="A17" sqref="A17:D17"/>
    </sheetView>
  </sheetViews>
  <sheetFormatPr defaultRowHeight="12.75" x14ac:dyDescent="0.2"/>
  <cols>
    <col min="1" max="1" width="9.5703125" style="1" customWidth="1"/>
    <col min="2" max="2" width="52.7109375" style="1" customWidth="1"/>
    <col min="3" max="3" width="9.7109375" style="1" customWidth="1"/>
    <col min="4" max="4" width="15" style="1" customWidth="1"/>
    <col min="5" max="5" width="25.7109375" style="1" customWidth="1"/>
    <col min="6" max="6" width="19.28515625" style="1" customWidth="1"/>
    <col min="7" max="7" width="12.5703125" style="1" customWidth="1"/>
    <col min="8" max="256" width="9.140625" style="1"/>
    <col min="257" max="257" width="9.5703125" style="1" customWidth="1"/>
    <col min="258" max="258" width="52.7109375" style="1" customWidth="1"/>
    <col min="259" max="259" width="9.7109375" style="1" customWidth="1"/>
    <col min="260" max="260" width="15" style="1" customWidth="1"/>
    <col min="261" max="261" width="25.7109375" style="1" customWidth="1"/>
    <col min="262" max="262" width="19.28515625" style="1" customWidth="1"/>
    <col min="263" max="263" width="12.5703125" style="1" customWidth="1"/>
    <col min="264" max="512" width="9.140625" style="1"/>
    <col min="513" max="513" width="9.5703125" style="1" customWidth="1"/>
    <col min="514" max="514" width="52.7109375" style="1" customWidth="1"/>
    <col min="515" max="515" width="9.7109375" style="1" customWidth="1"/>
    <col min="516" max="516" width="15" style="1" customWidth="1"/>
    <col min="517" max="517" width="25.7109375" style="1" customWidth="1"/>
    <col min="518" max="518" width="19.28515625" style="1" customWidth="1"/>
    <col min="519" max="519" width="12.5703125" style="1" customWidth="1"/>
    <col min="520" max="768" width="9.140625" style="1"/>
    <col min="769" max="769" width="9.5703125" style="1" customWidth="1"/>
    <col min="770" max="770" width="52.7109375" style="1" customWidth="1"/>
    <col min="771" max="771" width="9.7109375" style="1" customWidth="1"/>
    <col min="772" max="772" width="15" style="1" customWidth="1"/>
    <col min="773" max="773" width="25.7109375" style="1" customWidth="1"/>
    <col min="774" max="774" width="19.28515625" style="1" customWidth="1"/>
    <col min="775" max="775" width="12.5703125" style="1" customWidth="1"/>
    <col min="776" max="1024" width="9.140625" style="1"/>
    <col min="1025" max="1025" width="9.5703125" style="1" customWidth="1"/>
    <col min="1026" max="1026" width="52.7109375" style="1" customWidth="1"/>
    <col min="1027" max="1027" width="9.7109375" style="1" customWidth="1"/>
    <col min="1028" max="1028" width="15" style="1" customWidth="1"/>
    <col min="1029" max="1029" width="25.7109375" style="1" customWidth="1"/>
    <col min="1030" max="1030" width="19.28515625" style="1" customWidth="1"/>
    <col min="1031" max="1031" width="12.5703125" style="1" customWidth="1"/>
    <col min="1032" max="1280" width="9.140625" style="1"/>
    <col min="1281" max="1281" width="9.5703125" style="1" customWidth="1"/>
    <col min="1282" max="1282" width="52.7109375" style="1" customWidth="1"/>
    <col min="1283" max="1283" width="9.7109375" style="1" customWidth="1"/>
    <col min="1284" max="1284" width="15" style="1" customWidth="1"/>
    <col min="1285" max="1285" width="25.7109375" style="1" customWidth="1"/>
    <col min="1286" max="1286" width="19.28515625" style="1" customWidth="1"/>
    <col min="1287" max="1287" width="12.5703125" style="1" customWidth="1"/>
    <col min="1288" max="1536" width="9.140625" style="1"/>
    <col min="1537" max="1537" width="9.5703125" style="1" customWidth="1"/>
    <col min="1538" max="1538" width="52.7109375" style="1" customWidth="1"/>
    <col min="1539" max="1539" width="9.7109375" style="1" customWidth="1"/>
    <col min="1540" max="1540" width="15" style="1" customWidth="1"/>
    <col min="1541" max="1541" width="25.7109375" style="1" customWidth="1"/>
    <col min="1542" max="1542" width="19.28515625" style="1" customWidth="1"/>
    <col min="1543" max="1543" width="12.5703125" style="1" customWidth="1"/>
    <col min="1544" max="1792" width="9.140625" style="1"/>
    <col min="1793" max="1793" width="9.5703125" style="1" customWidth="1"/>
    <col min="1794" max="1794" width="52.7109375" style="1" customWidth="1"/>
    <col min="1795" max="1795" width="9.7109375" style="1" customWidth="1"/>
    <col min="1796" max="1796" width="15" style="1" customWidth="1"/>
    <col min="1797" max="1797" width="25.7109375" style="1" customWidth="1"/>
    <col min="1798" max="1798" width="19.28515625" style="1" customWidth="1"/>
    <col min="1799" max="1799" width="12.5703125" style="1" customWidth="1"/>
    <col min="1800" max="2048" width="9.140625" style="1"/>
    <col min="2049" max="2049" width="9.5703125" style="1" customWidth="1"/>
    <col min="2050" max="2050" width="52.7109375" style="1" customWidth="1"/>
    <col min="2051" max="2051" width="9.7109375" style="1" customWidth="1"/>
    <col min="2052" max="2052" width="15" style="1" customWidth="1"/>
    <col min="2053" max="2053" width="25.7109375" style="1" customWidth="1"/>
    <col min="2054" max="2054" width="19.28515625" style="1" customWidth="1"/>
    <col min="2055" max="2055" width="12.5703125" style="1" customWidth="1"/>
    <col min="2056" max="2304" width="9.140625" style="1"/>
    <col min="2305" max="2305" width="9.5703125" style="1" customWidth="1"/>
    <col min="2306" max="2306" width="52.7109375" style="1" customWidth="1"/>
    <col min="2307" max="2307" width="9.7109375" style="1" customWidth="1"/>
    <col min="2308" max="2308" width="15" style="1" customWidth="1"/>
    <col min="2309" max="2309" width="25.7109375" style="1" customWidth="1"/>
    <col min="2310" max="2310" width="19.28515625" style="1" customWidth="1"/>
    <col min="2311" max="2311" width="12.5703125" style="1" customWidth="1"/>
    <col min="2312" max="2560" width="9.140625" style="1"/>
    <col min="2561" max="2561" width="9.5703125" style="1" customWidth="1"/>
    <col min="2562" max="2562" width="52.7109375" style="1" customWidth="1"/>
    <col min="2563" max="2563" width="9.7109375" style="1" customWidth="1"/>
    <col min="2564" max="2564" width="15" style="1" customWidth="1"/>
    <col min="2565" max="2565" width="25.7109375" style="1" customWidth="1"/>
    <col min="2566" max="2566" width="19.28515625" style="1" customWidth="1"/>
    <col min="2567" max="2567" width="12.5703125" style="1" customWidth="1"/>
    <col min="2568" max="2816" width="9.140625" style="1"/>
    <col min="2817" max="2817" width="9.5703125" style="1" customWidth="1"/>
    <col min="2818" max="2818" width="52.7109375" style="1" customWidth="1"/>
    <col min="2819" max="2819" width="9.7109375" style="1" customWidth="1"/>
    <col min="2820" max="2820" width="15" style="1" customWidth="1"/>
    <col min="2821" max="2821" width="25.7109375" style="1" customWidth="1"/>
    <col min="2822" max="2822" width="19.28515625" style="1" customWidth="1"/>
    <col min="2823" max="2823" width="12.5703125" style="1" customWidth="1"/>
    <col min="2824" max="3072" width="9.140625" style="1"/>
    <col min="3073" max="3073" width="9.5703125" style="1" customWidth="1"/>
    <col min="3074" max="3074" width="52.7109375" style="1" customWidth="1"/>
    <col min="3075" max="3075" width="9.7109375" style="1" customWidth="1"/>
    <col min="3076" max="3076" width="15" style="1" customWidth="1"/>
    <col min="3077" max="3077" width="25.7109375" style="1" customWidth="1"/>
    <col min="3078" max="3078" width="19.28515625" style="1" customWidth="1"/>
    <col min="3079" max="3079" width="12.5703125" style="1" customWidth="1"/>
    <col min="3080" max="3328" width="9.140625" style="1"/>
    <col min="3329" max="3329" width="9.5703125" style="1" customWidth="1"/>
    <col min="3330" max="3330" width="52.7109375" style="1" customWidth="1"/>
    <col min="3331" max="3331" width="9.7109375" style="1" customWidth="1"/>
    <col min="3332" max="3332" width="15" style="1" customWidth="1"/>
    <col min="3333" max="3333" width="25.7109375" style="1" customWidth="1"/>
    <col min="3334" max="3334" width="19.28515625" style="1" customWidth="1"/>
    <col min="3335" max="3335" width="12.5703125" style="1" customWidth="1"/>
    <col min="3336" max="3584" width="9.140625" style="1"/>
    <col min="3585" max="3585" width="9.5703125" style="1" customWidth="1"/>
    <col min="3586" max="3586" width="52.7109375" style="1" customWidth="1"/>
    <col min="3587" max="3587" width="9.7109375" style="1" customWidth="1"/>
    <col min="3588" max="3588" width="15" style="1" customWidth="1"/>
    <col min="3589" max="3589" width="25.7109375" style="1" customWidth="1"/>
    <col min="3590" max="3590" width="19.28515625" style="1" customWidth="1"/>
    <col min="3591" max="3591" width="12.5703125" style="1" customWidth="1"/>
    <col min="3592" max="3840" width="9.140625" style="1"/>
    <col min="3841" max="3841" width="9.5703125" style="1" customWidth="1"/>
    <col min="3842" max="3842" width="52.7109375" style="1" customWidth="1"/>
    <col min="3843" max="3843" width="9.7109375" style="1" customWidth="1"/>
    <col min="3844" max="3844" width="15" style="1" customWidth="1"/>
    <col min="3845" max="3845" width="25.7109375" style="1" customWidth="1"/>
    <col min="3846" max="3846" width="19.28515625" style="1" customWidth="1"/>
    <col min="3847" max="3847" width="12.5703125" style="1" customWidth="1"/>
    <col min="3848" max="4096" width="9.140625" style="1"/>
    <col min="4097" max="4097" width="9.5703125" style="1" customWidth="1"/>
    <col min="4098" max="4098" width="52.7109375" style="1" customWidth="1"/>
    <col min="4099" max="4099" width="9.7109375" style="1" customWidth="1"/>
    <col min="4100" max="4100" width="15" style="1" customWidth="1"/>
    <col min="4101" max="4101" width="25.7109375" style="1" customWidth="1"/>
    <col min="4102" max="4102" width="19.28515625" style="1" customWidth="1"/>
    <col min="4103" max="4103" width="12.5703125" style="1" customWidth="1"/>
    <col min="4104" max="4352" width="9.140625" style="1"/>
    <col min="4353" max="4353" width="9.5703125" style="1" customWidth="1"/>
    <col min="4354" max="4354" width="52.7109375" style="1" customWidth="1"/>
    <col min="4355" max="4355" width="9.7109375" style="1" customWidth="1"/>
    <col min="4356" max="4356" width="15" style="1" customWidth="1"/>
    <col min="4357" max="4357" width="25.7109375" style="1" customWidth="1"/>
    <col min="4358" max="4358" width="19.28515625" style="1" customWidth="1"/>
    <col min="4359" max="4359" width="12.5703125" style="1" customWidth="1"/>
    <col min="4360" max="4608" width="9.140625" style="1"/>
    <col min="4609" max="4609" width="9.5703125" style="1" customWidth="1"/>
    <col min="4610" max="4610" width="52.7109375" style="1" customWidth="1"/>
    <col min="4611" max="4611" width="9.7109375" style="1" customWidth="1"/>
    <col min="4612" max="4612" width="15" style="1" customWidth="1"/>
    <col min="4613" max="4613" width="25.7109375" style="1" customWidth="1"/>
    <col min="4614" max="4614" width="19.28515625" style="1" customWidth="1"/>
    <col min="4615" max="4615" width="12.5703125" style="1" customWidth="1"/>
    <col min="4616" max="4864" width="9.140625" style="1"/>
    <col min="4865" max="4865" width="9.5703125" style="1" customWidth="1"/>
    <col min="4866" max="4866" width="52.7109375" style="1" customWidth="1"/>
    <col min="4867" max="4867" width="9.7109375" style="1" customWidth="1"/>
    <col min="4868" max="4868" width="15" style="1" customWidth="1"/>
    <col min="4869" max="4869" width="25.7109375" style="1" customWidth="1"/>
    <col min="4870" max="4870" width="19.28515625" style="1" customWidth="1"/>
    <col min="4871" max="4871" width="12.5703125" style="1" customWidth="1"/>
    <col min="4872" max="5120" width="9.140625" style="1"/>
    <col min="5121" max="5121" width="9.5703125" style="1" customWidth="1"/>
    <col min="5122" max="5122" width="52.7109375" style="1" customWidth="1"/>
    <col min="5123" max="5123" width="9.7109375" style="1" customWidth="1"/>
    <col min="5124" max="5124" width="15" style="1" customWidth="1"/>
    <col min="5125" max="5125" width="25.7109375" style="1" customWidth="1"/>
    <col min="5126" max="5126" width="19.28515625" style="1" customWidth="1"/>
    <col min="5127" max="5127" width="12.5703125" style="1" customWidth="1"/>
    <col min="5128" max="5376" width="9.140625" style="1"/>
    <col min="5377" max="5377" width="9.5703125" style="1" customWidth="1"/>
    <col min="5378" max="5378" width="52.7109375" style="1" customWidth="1"/>
    <col min="5379" max="5379" width="9.7109375" style="1" customWidth="1"/>
    <col min="5380" max="5380" width="15" style="1" customWidth="1"/>
    <col min="5381" max="5381" width="25.7109375" style="1" customWidth="1"/>
    <col min="5382" max="5382" width="19.28515625" style="1" customWidth="1"/>
    <col min="5383" max="5383" width="12.5703125" style="1" customWidth="1"/>
    <col min="5384" max="5632" width="9.140625" style="1"/>
    <col min="5633" max="5633" width="9.5703125" style="1" customWidth="1"/>
    <col min="5634" max="5634" width="52.7109375" style="1" customWidth="1"/>
    <col min="5635" max="5635" width="9.7109375" style="1" customWidth="1"/>
    <col min="5636" max="5636" width="15" style="1" customWidth="1"/>
    <col min="5637" max="5637" width="25.7109375" style="1" customWidth="1"/>
    <col min="5638" max="5638" width="19.28515625" style="1" customWidth="1"/>
    <col min="5639" max="5639" width="12.5703125" style="1" customWidth="1"/>
    <col min="5640" max="5888" width="9.140625" style="1"/>
    <col min="5889" max="5889" width="9.5703125" style="1" customWidth="1"/>
    <col min="5890" max="5890" width="52.7109375" style="1" customWidth="1"/>
    <col min="5891" max="5891" width="9.7109375" style="1" customWidth="1"/>
    <col min="5892" max="5892" width="15" style="1" customWidth="1"/>
    <col min="5893" max="5893" width="25.7109375" style="1" customWidth="1"/>
    <col min="5894" max="5894" width="19.28515625" style="1" customWidth="1"/>
    <col min="5895" max="5895" width="12.5703125" style="1" customWidth="1"/>
    <col min="5896" max="6144" width="9.140625" style="1"/>
    <col min="6145" max="6145" width="9.5703125" style="1" customWidth="1"/>
    <col min="6146" max="6146" width="52.7109375" style="1" customWidth="1"/>
    <col min="6147" max="6147" width="9.7109375" style="1" customWidth="1"/>
    <col min="6148" max="6148" width="15" style="1" customWidth="1"/>
    <col min="6149" max="6149" width="25.7109375" style="1" customWidth="1"/>
    <col min="6150" max="6150" width="19.28515625" style="1" customWidth="1"/>
    <col min="6151" max="6151" width="12.5703125" style="1" customWidth="1"/>
    <col min="6152" max="6400" width="9.140625" style="1"/>
    <col min="6401" max="6401" width="9.5703125" style="1" customWidth="1"/>
    <col min="6402" max="6402" width="52.7109375" style="1" customWidth="1"/>
    <col min="6403" max="6403" width="9.7109375" style="1" customWidth="1"/>
    <col min="6404" max="6404" width="15" style="1" customWidth="1"/>
    <col min="6405" max="6405" width="25.7109375" style="1" customWidth="1"/>
    <col min="6406" max="6406" width="19.28515625" style="1" customWidth="1"/>
    <col min="6407" max="6407" width="12.5703125" style="1" customWidth="1"/>
    <col min="6408" max="6656" width="9.140625" style="1"/>
    <col min="6657" max="6657" width="9.5703125" style="1" customWidth="1"/>
    <col min="6658" max="6658" width="52.7109375" style="1" customWidth="1"/>
    <col min="6659" max="6659" width="9.7109375" style="1" customWidth="1"/>
    <col min="6660" max="6660" width="15" style="1" customWidth="1"/>
    <col min="6661" max="6661" width="25.7109375" style="1" customWidth="1"/>
    <col min="6662" max="6662" width="19.28515625" style="1" customWidth="1"/>
    <col min="6663" max="6663" width="12.5703125" style="1" customWidth="1"/>
    <col min="6664" max="6912" width="9.140625" style="1"/>
    <col min="6913" max="6913" width="9.5703125" style="1" customWidth="1"/>
    <col min="6914" max="6914" width="52.7109375" style="1" customWidth="1"/>
    <col min="6915" max="6915" width="9.7109375" style="1" customWidth="1"/>
    <col min="6916" max="6916" width="15" style="1" customWidth="1"/>
    <col min="6917" max="6917" width="25.7109375" style="1" customWidth="1"/>
    <col min="6918" max="6918" width="19.28515625" style="1" customWidth="1"/>
    <col min="6919" max="6919" width="12.5703125" style="1" customWidth="1"/>
    <col min="6920" max="7168" width="9.140625" style="1"/>
    <col min="7169" max="7169" width="9.5703125" style="1" customWidth="1"/>
    <col min="7170" max="7170" width="52.7109375" style="1" customWidth="1"/>
    <col min="7171" max="7171" width="9.7109375" style="1" customWidth="1"/>
    <col min="7172" max="7172" width="15" style="1" customWidth="1"/>
    <col min="7173" max="7173" width="25.7109375" style="1" customWidth="1"/>
    <col min="7174" max="7174" width="19.28515625" style="1" customWidth="1"/>
    <col min="7175" max="7175" width="12.5703125" style="1" customWidth="1"/>
    <col min="7176" max="7424" width="9.140625" style="1"/>
    <col min="7425" max="7425" width="9.5703125" style="1" customWidth="1"/>
    <col min="7426" max="7426" width="52.7109375" style="1" customWidth="1"/>
    <col min="7427" max="7427" width="9.7109375" style="1" customWidth="1"/>
    <col min="7428" max="7428" width="15" style="1" customWidth="1"/>
    <col min="7429" max="7429" width="25.7109375" style="1" customWidth="1"/>
    <col min="7430" max="7430" width="19.28515625" style="1" customWidth="1"/>
    <col min="7431" max="7431" width="12.5703125" style="1" customWidth="1"/>
    <col min="7432" max="7680" width="9.140625" style="1"/>
    <col min="7681" max="7681" width="9.5703125" style="1" customWidth="1"/>
    <col min="7682" max="7682" width="52.7109375" style="1" customWidth="1"/>
    <col min="7683" max="7683" width="9.7109375" style="1" customWidth="1"/>
    <col min="7684" max="7684" width="15" style="1" customWidth="1"/>
    <col min="7685" max="7685" width="25.7109375" style="1" customWidth="1"/>
    <col min="7686" max="7686" width="19.28515625" style="1" customWidth="1"/>
    <col min="7687" max="7687" width="12.5703125" style="1" customWidth="1"/>
    <col min="7688" max="7936" width="9.140625" style="1"/>
    <col min="7937" max="7937" width="9.5703125" style="1" customWidth="1"/>
    <col min="7938" max="7938" width="52.7109375" style="1" customWidth="1"/>
    <col min="7939" max="7939" width="9.7109375" style="1" customWidth="1"/>
    <col min="7940" max="7940" width="15" style="1" customWidth="1"/>
    <col min="7941" max="7941" width="25.7109375" style="1" customWidth="1"/>
    <col min="7942" max="7942" width="19.28515625" style="1" customWidth="1"/>
    <col min="7943" max="7943" width="12.5703125" style="1" customWidth="1"/>
    <col min="7944" max="8192" width="9.140625" style="1"/>
    <col min="8193" max="8193" width="9.5703125" style="1" customWidth="1"/>
    <col min="8194" max="8194" width="52.7109375" style="1" customWidth="1"/>
    <col min="8195" max="8195" width="9.7109375" style="1" customWidth="1"/>
    <col min="8196" max="8196" width="15" style="1" customWidth="1"/>
    <col min="8197" max="8197" width="25.7109375" style="1" customWidth="1"/>
    <col min="8198" max="8198" width="19.28515625" style="1" customWidth="1"/>
    <col min="8199" max="8199" width="12.5703125" style="1" customWidth="1"/>
    <col min="8200" max="8448" width="9.140625" style="1"/>
    <col min="8449" max="8449" width="9.5703125" style="1" customWidth="1"/>
    <col min="8450" max="8450" width="52.7109375" style="1" customWidth="1"/>
    <col min="8451" max="8451" width="9.7109375" style="1" customWidth="1"/>
    <col min="8452" max="8452" width="15" style="1" customWidth="1"/>
    <col min="8453" max="8453" width="25.7109375" style="1" customWidth="1"/>
    <col min="8454" max="8454" width="19.28515625" style="1" customWidth="1"/>
    <col min="8455" max="8455" width="12.5703125" style="1" customWidth="1"/>
    <col min="8456" max="8704" width="9.140625" style="1"/>
    <col min="8705" max="8705" width="9.5703125" style="1" customWidth="1"/>
    <col min="8706" max="8706" width="52.7109375" style="1" customWidth="1"/>
    <col min="8707" max="8707" width="9.7109375" style="1" customWidth="1"/>
    <col min="8708" max="8708" width="15" style="1" customWidth="1"/>
    <col min="8709" max="8709" width="25.7109375" style="1" customWidth="1"/>
    <col min="8710" max="8710" width="19.28515625" style="1" customWidth="1"/>
    <col min="8711" max="8711" width="12.5703125" style="1" customWidth="1"/>
    <col min="8712" max="8960" width="9.140625" style="1"/>
    <col min="8961" max="8961" width="9.5703125" style="1" customWidth="1"/>
    <col min="8962" max="8962" width="52.7109375" style="1" customWidth="1"/>
    <col min="8963" max="8963" width="9.7109375" style="1" customWidth="1"/>
    <col min="8964" max="8964" width="15" style="1" customWidth="1"/>
    <col min="8965" max="8965" width="25.7109375" style="1" customWidth="1"/>
    <col min="8966" max="8966" width="19.28515625" style="1" customWidth="1"/>
    <col min="8967" max="8967" width="12.5703125" style="1" customWidth="1"/>
    <col min="8968" max="9216" width="9.140625" style="1"/>
    <col min="9217" max="9217" width="9.5703125" style="1" customWidth="1"/>
    <col min="9218" max="9218" width="52.7109375" style="1" customWidth="1"/>
    <col min="9219" max="9219" width="9.7109375" style="1" customWidth="1"/>
    <col min="9220" max="9220" width="15" style="1" customWidth="1"/>
    <col min="9221" max="9221" width="25.7109375" style="1" customWidth="1"/>
    <col min="9222" max="9222" width="19.28515625" style="1" customWidth="1"/>
    <col min="9223" max="9223" width="12.5703125" style="1" customWidth="1"/>
    <col min="9224" max="9472" width="9.140625" style="1"/>
    <col min="9473" max="9473" width="9.5703125" style="1" customWidth="1"/>
    <col min="9474" max="9474" width="52.7109375" style="1" customWidth="1"/>
    <col min="9475" max="9475" width="9.7109375" style="1" customWidth="1"/>
    <col min="9476" max="9476" width="15" style="1" customWidth="1"/>
    <col min="9477" max="9477" width="25.7109375" style="1" customWidth="1"/>
    <col min="9478" max="9478" width="19.28515625" style="1" customWidth="1"/>
    <col min="9479" max="9479" width="12.5703125" style="1" customWidth="1"/>
    <col min="9480" max="9728" width="9.140625" style="1"/>
    <col min="9729" max="9729" width="9.5703125" style="1" customWidth="1"/>
    <col min="9730" max="9730" width="52.7109375" style="1" customWidth="1"/>
    <col min="9731" max="9731" width="9.7109375" style="1" customWidth="1"/>
    <col min="9732" max="9732" width="15" style="1" customWidth="1"/>
    <col min="9733" max="9733" width="25.7109375" style="1" customWidth="1"/>
    <col min="9734" max="9734" width="19.28515625" style="1" customWidth="1"/>
    <col min="9735" max="9735" width="12.5703125" style="1" customWidth="1"/>
    <col min="9736" max="9984" width="9.140625" style="1"/>
    <col min="9985" max="9985" width="9.5703125" style="1" customWidth="1"/>
    <col min="9986" max="9986" width="52.7109375" style="1" customWidth="1"/>
    <col min="9987" max="9987" width="9.7109375" style="1" customWidth="1"/>
    <col min="9988" max="9988" width="15" style="1" customWidth="1"/>
    <col min="9989" max="9989" width="25.7109375" style="1" customWidth="1"/>
    <col min="9990" max="9990" width="19.28515625" style="1" customWidth="1"/>
    <col min="9991" max="9991" width="12.5703125" style="1" customWidth="1"/>
    <col min="9992" max="10240" width="9.140625" style="1"/>
    <col min="10241" max="10241" width="9.5703125" style="1" customWidth="1"/>
    <col min="10242" max="10242" width="52.7109375" style="1" customWidth="1"/>
    <col min="10243" max="10243" width="9.7109375" style="1" customWidth="1"/>
    <col min="10244" max="10244" width="15" style="1" customWidth="1"/>
    <col min="10245" max="10245" width="25.7109375" style="1" customWidth="1"/>
    <col min="10246" max="10246" width="19.28515625" style="1" customWidth="1"/>
    <col min="10247" max="10247" width="12.5703125" style="1" customWidth="1"/>
    <col min="10248" max="10496" width="9.140625" style="1"/>
    <col min="10497" max="10497" width="9.5703125" style="1" customWidth="1"/>
    <col min="10498" max="10498" width="52.7109375" style="1" customWidth="1"/>
    <col min="10499" max="10499" width="9.7109375" style="1" customWidth="1"/>
    <col min="10500" max="10500" width="15" style="1" customWidth="1"/>
    <col min="10501" max="10501" width="25.7109375" style="1" customWidth="1"/>
    <col min="10502" max="10502" width="19.28515625" style="1" customWidth="1"/>
    <col min="10503" max="10503" width="12.5703125" style="1" customWidth="1"/>
    <col min="10504" max="10752" width="9.140625" style="1"/>
    <col min="10753" max="10753" width="9.5703125" style="1" customWidth="1"/>
    <col min="10754" max="10754" width="52.7109375" style="1" customWidth="1"/>
    <col min="10755" max="10755" width="9.7109375" style="1" customWidth="1"/>
    <col min="10756" max="10756" width="15" style="1" customWidth="1"/>
    <col min="10757" max="10757" width="25.7109375" style="1" customWidth="1"/>
    <col min="10758" max="10758" width="19.28515625" style="1" customWidth="1"/>
    <col min="10759" max="10759" width="12.5703125" style="1" customWidth="1"/>
    <col min="10760" max="11008" width="9.140625" style="1"/>
    <col min="11009" max="11009" width="9.5703125" style="1" customWidth="1"/>
    <col min="11010" max="11010" width="52.7109375" style="1" customWidth="1"/>
    <col min="11011" max="11011" width="9.7109375" style="1" customWidth="1"/>
    <col min="11012" max="11012" width="15" style="1" customWidth="1"/>
    <col min="11013" max="11013" width="25.7109375" style="1" customWidth="1"/>
    <col min="11014" max="11014" width="19.28515625" style="1" customWidth="1"/>
    <col min="11015" max="11015" width="12.5703125" style="1" customWidth="1"/>
    <col min="11016" max="11264" width="9.140625" style="1"/>
    <col min="11265" max="11265" width="9.5703125" style="1" customWidth="1"/>
    <col min="11266" max="11266" width="52.7109375" style="1" customWidth="1"/>
    <col min="11267" max="11267" width="9.7109375" style="1" customWidth="1"/>
    <col min="11268" max="11268" width="15" style="1" customWidth="1"/>
    <col min="11269" max="11269" width="25.7109375" style="1" customWidth="1"/>
    <col min="11270" max="11270" width="19.28515625" style="1" customWidth="1"/>
    <col min="11271" max="11271" width="12.5703125" style="1" customWidth="1"/>
    <col min="11272" max="11520" width="9.140625" style="1"/>
    <col min="11521" max="11521" width="9.5703125" style="1" customWidth="1"/>
    <col min="11522" max="11522" width="52.7109375" style="1" customWidth="1"/>
    <col min="11523" max="11523" width="9.7109375" style="1" customWidth="1"/>
    <col min="11524" max="11524" width="15" style="1" customWidth="1"/>
    <col min="11525" max="11525" width="25.7109375" style="1" customWidth="1"/>
    <col min="11526" max="11526" width="19.28515625" style="1" customWidth="1"/>
    <col min="11527" max="11527" width="12.5703125" style="1" customWidth="1"/>
    <col min="11528" max="11776" width="9.140625" style="1"/>
    <col min="11777" max="11777" width="9.5703125" style="1" customWidth="1"/>
    <col min="11778" max="11778" width="52.7109375" style="1" customWidth="1"/>
    <col min="11779" max="11779" width="9.7109375" style="1" customWidth="1"/>
    <col min="11780" max="11780" width="15" style="1" customWidth="1"/>
    <col min="11781" max="11781" width="25.7109375" style="1" customWidth="1"/>
    <col min="11782" max="11782" width="19.28515625" style="1" customWidth="1"/>
    <col min="11783" max="11783" width="12.5703125" style="1" customWidth="1"/>
    <col min="11784" max="12032" width="9.140625" style="1"/>
    <col min="12033" max="12033" width="9.5703125" style="1" customWidth="1"/>
    <col min="12034" max="12034" width="52.7109375" style="1" customWidth="1"/>
    <col min="12035" max="12035" width="9.7109375" style="1" customWidth="1"/>
    <col min="12036" max="12036" width="15" style="1" customWidth="1"/>
    <col min="12037" max="12037" width="25.7109375" style="1" customWidth="1"/>
    <col min="12038" max="12038" width="19.28515625" style="1" customWidth="1"/>
    <col min="12039" max="12039" width="12.5703125" style="1" customWidth="1"/>
    <col min="12040" max="12288" width="9.140625" style="1"/>
    <col min="12289" max="12289" width="9.5703125" style="1" customWidth="1"/>
    <col min="12290" max="12290" width="52.7109375" style="1" customWidth="1"/>
    <col min="12291" max="12291" width="9.7109375" style="1" customWidth="1"/>
    <col min="12292" max="12292" width="15" style="1" customWidth="1"/>
    <col min="12293" max="12293" width="25.7109375" style="1" customWidth="1"/>
    <col min="12294" max="12294" width="19.28515625" style="1" customWidth="1"/>
    <col min="12295" max="12295" width="12.5703125" style="1" customWidth="1"/>
    <col min="12296" max="12544" width="9.140625" style="1"/>
    <col min="12545" max="12545" width="9.5703125" style="1" customWidth="1"/>
    <col min="12546" max="12546" width="52.7109375" style="1" customWidth="1"/>
    <col min="12547" max="12547" width="9.7109375" style="1" customWidth="1"/>
    <col min="12548" max="12548" width="15" style="1" customWidth="1"/>
    <col min="12549" max="12549" width="25.7109375" style="1" customWidth="1"/>
    <col min="12550" max="12550" width="19.28515625" style="1" customWidth="1"/>
    <col min="12551" max="12551" width="12.5703125" style="1" customWidth="1"/>
    <col min="12552" max="12800" width="9.140625" style="1"/>
    <col min="12801" max="12801" width="9.5703125" style="1" customWidth="1"/>
    <col min="12802" max="12802" width="52.7109375" style="1" customWidth="1"/>
    <col min="12803" max="12803" width="9.7109375" style="1" customWidth="1"/>
    <col min="12804" max="12804" width="15" style="1" customWidth="1"/>
    <col min="12805" max="12805" width="25.7109375" style="1" customWidth="1"/>
    <col min="12806" max="12806" width="19.28515625" style="1" customWidth="1"/>
    <col min="12807" max="12807" width="12.5703125" style="1" customWidth="1"/>
    <col min="12808" max="13056" width="9.140625" style="1"/>
    <col min="13057" max="13057" width="9.5703125" style="1" customWidth="1"/>
    <col min="13058" max="13058" width="52.7109375" style="1" customWidth="1"/>
    <col min="13059" max="13059" width="9.7109375" style="1" customWidth="1"/>
    <col min="13060" max="13060" width="15" style="1" customWidth="1"/>
    <col min="13061" max="13061" width="25.7109375" style="1" customWidth="1"/>
    <col min="13062" max="13062" width="19.28515625" style="1" customWidth="1"/>
    <col min="13063" max="13063" width="12.5703125" style="1" customWidth="1"/>
    <col min="13064" max="13312" width="9.140625" style="1"/>
    <col min="13313" max="13313" width="9.5703125" style="1" customWidth="1"/>
    <col min="13314" max="13314" width="52.7109375" style="1" customWidth="1"/>
    <col min="13315" max="13315" width="9.7109375" style="1" customWidth="1"/>
    <col min="13316" max="13316" width="15" style="1" customWidth="1"/>
    <col min="13317" max="13317" width="25.7109375" style="1" customWidth="1"/>
    <col min="13318" max="13318" width="19.28515625" style="1" customWidth="1"/>
    <col min="13319" max="13319" width="12.5703125" style="1" customWidth="1"/>
    <col min="13320" max="13568" width="9.140625" style="1"/>
    <col min="13569" max="13569" width="9.5703125" style="1" customWidth="1"/>
    <col min="13570" max="13570" width="52.7109375" style="1" customWidth="1"/>
    <col min="13571" max="13571" width="9.7109375" style="1" customWidth="1"/>
    <col min="13572" max="13572" width="15" style="1" customWidth="1"/>
    <col min="13573" max="13573" width="25.7109375" style="1" customWidth="1"/>
    <col min="13574" max="13574" width="19.28515625" style="1" customWidth="1"/>
    <col min="13575" max="13575" width="12.5703125" style="1" customWidth="1"/>
    <col min="13576" max="13824" width="9.140625" style="1"/>
    <col min="13825" max="13825" width="9.5703125" style="1" customWidth="1"/>
    <col min="13826" max="13826" width="52.7109375" style="1" customWidth="1"/>
    <col min="13827" max="13827" width="9.7109375" style="1" customWidth="1"/>
    <col min="13828" max="13828" width="15" style="1" customWidth="1"/>
    <col min="13829" max="13829" width="25.7109375" style="1" customWidth="1"/>
    <col min="13830" max="13830" width="19.28515625" style="1" customWidth="1"/>
    <col min="13831" max="13831" width="12.5703125" style="1" customWidth="1"/>
    <col min="13832" max="14080" width="9.140625" style="1"/>
    <col min="14081" max="14081" width="9.5703125" style="1" customWidth="1"/>
    <col min="14082" max="14082" width="52.7109375" style="1" customWidth="1"/>
    <col min="14083" max="14083" width="9.7109375" style="1" customWidth="1"/>
    <col min="14084" max="14084" width="15" style="1" customWidth="1"/>
    <col min="14085" max="14085" width="25.7109375" style="1" customWidth="1"/>
    <col min="14086" max="14086" width="19.28515625" style="1" customWidth="1"/>
    <col min="14087" max="14087" width="12.5703125" style="1" customWidth="1"/>
    <col min="14088" max="14336" width="9.140625" style="1"/>
    <col min="14337" max="14337" width="9.5703125" style="1" customWidth="1"/>
    <col min="14338" max="14338" width="52.7109375" style="1" customWidth="1"/>
    <col min="14339" max="14339" width="9.7109375" style="1" customWidth="1"/>
    <col min="14340" max="14340" width="15" style="1" customWidth="1"/>
    <col min="14341" max="14341" width="25.7109375" style="1" customWidth="1"/>
    <col min="14342" max="14342" width="19.28515625" style="1" customWidth="1"/>
    <col min="14343" max="14343" width="12.5703125" style="1" customWidth="1"/>
    <col min="14344" max="14592" width="9.140625" style="1"/>
    <col min="14593" max="14593" width="9.5703125" style="1" customWidth="1"/>
    <col min="14594" max="14594" width="52.7109375" style="1" customWidth="1"/>
    <col min="14595" max="14595" width="9.7109375" style="1" customWidth="1"/>
    <col min="14596" max="14596" width="15" style="1" customWidth="1"/>
    <col min="14597" max="14597" width="25.7109375" style="1" customWidth="1"/>
    <col min="14598" max="14598" width="19.28515625" style="1" customWidth="1"/>
    <col min="14599" max="14599" width="12.5703125" style="1" customWidth="1"/>
    <col min="14600" max="14848" width="9.140625" style="1"/>
    <col min="14849" max="14849" width="9.5703125" style="1" customWidth="1"/>
    <col min="14850" max="14850" width="52.7109375" style="1" customWidth="1"/>
    <col min="14851" max="14851" width="9.7109375" style="1" customWidth="1"/>
    <col min="14852" max="14852" width="15" style="1" customWidth="1"/>
    <col min="14853" max="14853" width="25.7109375" style="1" customWidth="1"/>
    <col min="14854" max="14854" width="19.28515625" style="1" customWidth="1"/>
    <col min="14855" max="14855" width="12.5703125" style="1" customWidth="1"/>
    <col min="14856" max="15104" width="9.140625" style="1"/>
    <col min="15105" max="15105" width="9.5703125" style="1" customWidth="1"/>
    <col min="15106" max="15106" width="52.7109375" style="1" customWidth="1"/>
    <col min="15107" max="15107" width="9.7109375" style="1" customWidth="1"/>
    <col min="15108" max="15108" width="15" style="1" customWidth="1"/>
    <col min="15109" max="15109" width="25.7109375" style="1" customWidth="1"/>
    <col min="15110" max="15110" width="19.28515625" style="1" customWidth="1"/>
    <col min="15111" max="15111" width="12.5703125" style="1" customWidth="1"/>
    <col min="15112" max="15360" width="9.140625" style="1"/>
    <col min="15361" max="15361" width="9.5703125" style="1" customWidth="1"/>
    <col min="15362" max="15362" width="52.7109375" style="1" customWidth="1"/>
    <col min="15363" max="15363" width="9.7109375" style="1" customWidth="1"/>
    <col min="15364" max="15364" width="15" style="1" customWidth="1"/>
    <col min="15365" max="15365" width="25.7109375" style="1" customWidth="1"/>
    <col min="15366" max="15366" width="19.28515625" style="1" customWidth="1"/>
    <col min="15367" max="15367" width="12.5703125" style="1" customWidth="1"/>
    <col min="15368" max="15616" width="9.140625" style="1"/>
    <col min="15617" max="15617" width="9.5703125" style="1" customWidth="1"/>
    <col min="15618" max="15618" width="52.7109375" style="1" customWidth="1"/>
    <col min="15619" max="15619" width="9.7109375" style="1" customWidth="1"/>
    <col min="15620" max="15620" width="15" style="1" customWidth="1"/>
    <col min="15621" max="15621" width="25.7109375" style="1" customWidth="1"/>
    <col min="15622" max="15622" width="19.28515625" style="1" customWidth="1"/>
    <col min="15623" max="15623" width="12.5703125" style="1" customWidth="1"/>
    <col min="15624" max="15872" width="9.140625" style="1"/>
    <col min="15873" max="15873" width="9.5703125" style="1" customWidth="1"/>
    <col min="15874" max="15874" width="52.7109375" style="1" customWidth="1"/>
    <col min="15875" max="15875" width="9.7109375" style="1" customWidth="1"/>
    <col min="15876" max="15876" width="15" style="1" customWidth="1"/>
    <col min="15877" max="15877" width="25.7109375" style="1" customWidth="1"/>
    <col min="15878" max="15878" width="19.28515625" style="1" customWidth="1"/>
    <col min="15879" max="15879" width="12.5703125" style="1" customWidth="1"/>
    <col min="15880" max="16128" width="9.140625" style="1"/>
    <col min="16129" max="16129" width="9.5703125" style="1" customWidth="1"/>
    <col min="16130" max="16130" width="52.7109375" style="1" customWidth="1"/>
    <col min="16131" max="16131" width="9.7109375" style="1" customWidth="1"/>
    <col min="16132" max="16132" width="15" style="1" customWidth="1"/>
    <col min="16133" max="16133" width="25.7109375" style="1" customWidth="1"/>
    <col min="16134" max="16134" width="19.28515625" style="1" customWidth="1"/>
    <col min="16135" max="16135" width="12.5703125" style="1" customWidth="1"/>
    <col min="16136" max="16384" width="9.140625" style="1"/>
  </cols>
  <sheetData>
    <row r="2" spans="1:7" ht="14.25" x14ac:dyDescent="0.2">
      <c r="B2" s="2" t="s">
        <v>0</v>
      </c>
      <c r="C2" s="3"/>
      <c r="D2" s="3"/>
    </row>
    <row r="3" spans="1:7" ht="14.25" x14ac:dyDescent="0.2">
      <c r="B3" s="4" t="s">
        <v>2</v>
      </c>
      <c r="C3" s="5"/>
      <c r="D3" s="5"/>
    </row>
    <row r="4" spans="1:7" ht="15" x14ac:dyDescent="0.25">
      <c r="A4" s="29"/>
      <c r="B4" s="29"/>
      <c r="C4" s="29"/>
      <c r="D4" s="29"/>
    </row>
    <row r="5" spans="1:7" ht="36.75" customHeight="1" x14ac:dyDescent="0.2">
      <c r="A5" s="6"/>
      <c r="B5" s="44" t="s">
        <v>55</v>
      </c>
      <c r="C5" s="44"/>
      <c r="D5" s="44"/>
    </row>
    <row r="6" spans="1:7" s="10" customFormat="1" ht="22.5" x14ac:dyDescent="0.2">
      <c r="A6" s="7" t="s">
        <v>4</v>
      </c>
      <c r="B6" s="8" t="s">
        <v>5</v>
      </c>
      <c r="C6" s="9" t="s">
        <v>6</v>
      </c>
      <c r="D6" s="9" t="s">
        <v>7</v>
      </c>
      <c r="F6" s="11"/>
      <c r="G6" s="12"/>
    </row>
    <row r="7" spans="1:7" x14ac:dyDescent="0.2">
      <c r="A7" s="13">
        <v>1</v>
      </c>
      <c r="B7" s="30" t="s">
        <v>22</v>
      </c>
      <c r="C7" s="30"/>
      <c r="D7" s="30"/>
      <c r="F7" s="15"/>
      <c r="G7" s="16"/>
    </row>
    <row r="8" spans="1:7" x14ac:dyDescent="0.2">
      <c r="A8" s="13"/>
      <c r="B8" s="14" t="s">
        <v>23</v>
      </c>
      <c r="C8" s="13"/>
      <c r="D8" s="18"/>
      <c r="F8" s="15"/>
      <c r="G8" s="16"/>
    </row>
    <row r="9" spans="1:7" ht="25.5" x14ac:dyDescent="0.2">
      <c r="A9" s="13"/>
      <c r="B9" s="13" t="s">
        <v>24</v>
      </c>
      <c r="C9" s="31" t="s">
        <v>25</v>
      </c>
      <c r="D9" s="18"/>
      <c r="F9" s="15"/>
      <c r="G9" s="16"/>
    </row>
    <row r="10" spans="1:7" x14ac:dyDescent="0.2">
      <c r="A10" s="13"/>
      <c r="B10" s="13" t="s">
        <v>26</v>
      </c>
      <c r="C10" s="13">
        <v>0.6</v>
      </c>
      <c r="D10" s="18"/>
      <c r="F10" s="15"/>
      <c r="G10" s="16"/>
    </row>
    <row r="11" spans="1:7" x14ac:dyDescent="0.2">
      <c r="A11" s="13"/>
      <c r="B11" s="13" t="s">
        <v>27</v>
      </c>
      <c r="C11" s="13">
        <v>0.9</v>
      </c>
      <c r="D11" s="18"/>
      <c r="F11" s="15"/>
      <c r="G11" s="16"/>
    </row>
    <row r="12" spans="1:7" x14ac:dyDescent="0.2">
      <c r="A12" s="18"/>
      <c r="B12" s="25" t="s">
        <v>28</v>
      </c>
      <c r="C12" s="13">
        <v>0.88</v>
      </c>
      <c r="D12" s="18"/>
      <c r="F12" s="15"/>
      <c r="G12" s="16"/>
    </row>
    <row r="13" spans="1:7" ht="25.5" x14ac:dyDescent="0.2">
      <c r="A13" s="18"/>
      <c r="B13" s="19" t="s">
        <v>11</v>
      </c>
      <c r="C13" s="20">
        <v>1.08</v>
      </c>
      <c r="D13" s="18"/>
      <c r="F13" s="15"/>
      <c r="G13" s="16"/>
    </row>
    <row r="14" spans="1:7" ht="25.5" x14ac:dyDescent="0.2">
      <c r="A14" s="18"/>
      <c r="B14" s="21" t="s">
        <v>32</v>
      </c>
      <c r="C14" s="20">
        <v>4.42</v>
      </c>
      <c r="D14" s="18"/>
      <c r="F14" s="15"/>
      <c r="G14" s="16"/>
    </row>
    <row r="15" spans="1:7" x14ac:dyDescent="0.2">
      <c r="A15" s="18"/>
      <c r="B15" s="21" t="s">
        <v>56</v>
      </c>
      <c r="C15" s="22"/>
      <c r="D15" s="36">
        <f>18977*0.6*0.9*0.88*1.08*4.42/1000</f>
        <v>43.047706141440003</v>
      </c>
      <c r="F15" s="15"/>
      <c r="G15" s="16"/>
    </row>
    <row r="16" spans="1:7" ht="15" customHeight="1" x14ac:dyDescent="0.2">
      <c r="A16" s="24" t="s">
        <v>13</v>
      </c>
      <c r="B16" s="41"/>
      <c r="C16" s="42"/>
      <c r="D16" s="35">
        <f>D15</f>
        <v>43.047706141440003</v>
      </c>
      <c r="F16" s="15"/>
      <c r="G16" s="16"/>
    </row>
    <row r="17" spans="1:7" x14ac:dyDescent="0.2">
      <c r="A17" s="45" t="s">
        <v>64</v>
      </c>
      <c r="B17" s="46"/>
      <c r="C17" s="47">
        <f>ROUND(D16/100*1000,2)</f>
        <v>430.48</v>
      </c>
      <c r="D17" s="48"/>
      <c r="F17" s="15"/>
      <c r="G17" s="16"/>
    </row>
    <row r="18" spans="1:7" x14ac:dyDescent="0.2">
      <c r="A18" s="49"/>
      <c r="B18" s="49"/>
      <c r="C18" s="49"/>
      <c r="D18" s="49"/>
      <c r="F18" s="15"/>
      <c r="G18" s="16"/>
    </row>
    <row r="19" spans="1:7" x14ac:dyDescent="0.2">
      <c r="A19" s="25"/>
      <c r="B19" s="25"/>
      <c r="C19" s="25"/>
      <c r="D19" s="25"/>
      <c r="F19" s="15"/>
      <c r="G19" s="16"/>
    </row>
    <row r="20" spans="1:7" x14ac:dyDescent="0.2">
      <c r="A20" s="25"/>
      <c r="B20" s="25"/>
      <c r="C20" s="25"/>
      <c r="D20" s="25"/>
      <c r="F20" s="15"/>
      <c r="G20" s="16"/>
    </row>
    <row r="21" spans="1:7" x14ac:dyDescent="0.2">
      <c r="A21" s="25"/>
      <c r="B21" s="25"/>
      <c r="C21" s="25"/>
      <c r="D21" s="25"/>
      <c r="F21" s="15"/>
      <c r="G21" s="16"/>
    </row>
    <row r="22" spans="1:7" x14ac:dyDescent="0.2">
      <c r="A22" s="26"/>
      <c r="B22" s="26"/>
      <c r="C22" s="26"/>
      <c r="D22" s="26"/>
      <c r="E22" s="27"/>
    </row>
    <row r="23" spans="1:7" x14ac:dyDescent="0.2">
      <c r="A23" s="26"/>
      <c r="B23" s="26"/>
      <c r="C23" s="26"/>
      <c r="D23" s="26"/>
    </row>
    <row r="24" spans="1:7" s="28" customFormat="1" ht="15" x14ac:dyDescent="0.25"/>
  </sheetData>
  <mergeCells count="4">
    <mergeCell ref="B5:D5"/>
    <mergeCell ref="A18:D18"/>
    <mergeCell ref="A17:B17"/>
    <mergeCell ref="C17:D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B22" sqref="B22"/>
    </sheetView>
  </sheetViews>
  <sheetFormatPr defaultRowHeight="12.75" x14ac:dyDescent="0.2"/>
  <cols>
    <col min="1" max="1" width="9.5703125" style="1" customWidth="1"/>
    <col min="2" max="2" width="52.7109375" style="1" customWidth="1"/>
    <col min="3" max="3" width="9.7109375" style="1" customWidth="1"/>
    <col min="4" max="4" width="15" style="1" customWidth="1"/>
    <col min="5" max="5" width="25.7109375" style="1" customWidth="1"/>
    <col min="6" max="6" width="19.28515625" style="1" customWidth="1"/>
    <col min="7" max="7" width="12.5703125" style="1" customWidth="1"/>
    <col min="8" max="256" width="9.140625" style="1"/>
    <col min="257" max="257" width="9.5703125" style="1" customWidth="1"/>
    <col min="258" max="258" width="52.7109375" style="1" customWidth="1"/>
    <col min="259" max="259" width="9.7109375" style="1" customWidth="1"/>
    <col min="260" max="260" width="15" style="1" customWidth="1"/>
    <col min="261" max="261" width="25.7109375" style="1" customWidth="1"/>
    <col min="262" max="262" width="19.28515625" style="1" customWidth="1"/>
    <col min="263" max="263" width="12.5703125" style="1" customWidth="1"/>
    <col min="264" max="512" width="9.140625" style="1"/>
    <col min="513" max="513" width="9.5703125" style="1" customWidth="1"/>
    <col min="514" max="514" width="52.7109375" style="1" customWidth="1"/>
    <col min="515" max="515" width="9.7109375" style="1" customWidth="1"/>
    <col min="516" max="516" width="15" style="1" customWidth="1"/>
    <col min="517" max="517" width="25.7109375" style="1" customWidth="1"/>
    <col min="518" max="518" width="19.28515625" style="1" customWidth="1"/>
    <col min="519" max="519" width="12.5703125" style="1" customWidth="1"/>
    <col min="520" max="768" width="9.140625" style="1"/>
    <col min="769" max="769" width="9.5703125" style="1" customWidth="1"/>
    <col min="770" max="770" width="52.7109375" style="1" customWidth="1"/>
    <col min="771" max="771" width="9.7109375" style="1" customWidth="1"/>
    <col min="772" max="772" width="15" style="1" customWidth="1"/>
    <col min="773" max="773" width="25.7109375" style="1" customWidth="1"/>
    <col min="774" max="774" width="19.28515625" style="1" customWidth="1"/>
    <col min="775" max="775" width="12.5703125" style="1" customWidth="1"/>
    <col min="776" max="1024" width="9.140625" style="1"/>
    <col min="1025" max="1025" width="9.5703125" style="1" customWidth="1"/>
    <col min="1026" max="1026" width="52.7109375" style="1" customWidth="1"/>
    <col min="1027" max="1027" width="9.7109375" style="1" customWidth="1"/>
    <col min="1028" max="1028" width="15" style="1" customWidth="1"/>
    <col min="1029" max="1029" width="25.7109375" style="1" customWidth="1"/>
    <col min="1030" max="1030" width="19.28515625" style="1" customWidth="1"/>
    <col min="1031" max="1031" width="12.5703125" style="1" customWidth="1"/>
    <col min="1032" max="1280" width="9.140625" style="1"/>
    <col min="1281" max="1281" width="9.5703125" style="1" customWidth="1"/>
    <col min="1282" max="1282" width="52.7109375" style="1" customWidth="1"/>
    <col min="1283" max="1283" width="9.7109375" style="1" customWidth="1"/>
    <col min="1284" max="1284" width="15" style="1" customWidth="1"/>
    <col min="1285" max="1285" width="25.7109375" style="1" customWidth="1"/>
    <col min="1286" max="1286" width="19.28515625" style="1" customWidth="1"/>
    <col min="1287" max="1287" width="12.5703125" style="1" customWidth="1"/>
    <col min="1288" max="1536" width="9.140625" style="1"/>
    <col min="1537" max="1537" width="9.5703125" style="1" customWidth="1"/>
    <col min="1538" max="1538" width="52.7109375" style="1" customWidth="1"/>
    <col min="1539" max="1539" width="9.7109375" style="1" customWidth="1"/>
    <col min="1540" max="1540" width="15" style="1" customWidth="1"/>
    <col min="1541" max="1541" width="25.7109375" style="1" customWidth="1"/>
    <col min="1542" max="1542" width="19.28515625" style="1" customWidth="1"/>
    <col min="1543" max="1543" width="12.5703125" style="1" customWidth="1"/>
    <col min="1544" max="1792" width="9.140625" style="1"/>
    <col min="1793" max="1793" width="9.5703125" style="1" customWidth="1"/>
    <col min="1794" max="1794" width="52.7109375" style="1" customWidth="1"/>
    <col min="1795" max="1795" width="9.7109375" style="1" customWidth="1"/>
    <col min="1796" max="1796" width="15" style="1" customWidth="1"/>
    <col min="1797" max="1797" width="25.7109375" style="1" customWidth="1"/>
    <col min="1798" max="1798" width="19.28515625" style="1" customWidth="1"/>
    <col min="1799" max="1799" width="12.5703125" style="1" customWidth="1"/>
    <col min="1800" max="2048" width="9.140625" style="1"/>
    <col min="2049" max="2049" width="9.5703125" style="1" customWidth="1"/>
    <col min="2050" max="2050" width="52.7109375" style="1" customWidth="1"/>
    <col min="2051" max="2051" width="9.7109375" style="1" customWidth="1"/>
    <col min="2052" max="2052" width="15" style="1" customWidth="1"/>
    <col min="2053" max="2053" width="25.7109375" style="1" customWidth="1"/>
    <col min="2054" max="2054" width="19.28515625" style="1" customWidth="1"/>
    <col min="2055" max="2055" width="12.5703125" style="1" customWidth="1"/>
    <col min="2056" max="2304" width="9.140625" style="1"/>
    <col min="2305" max="2305" width="9.5703125" style="1" customWidth="1"/>
    <col min="2306" max="2306" width="52.7109375" style="1" customWidth="1"/>
    <col min="2307" max="2307" width="9.7109375" style="1" customWidth="1"/>
    <col min="2308" max="2308" width="15" style="1" customWidth="1"/>
    <col min="2309" max="2309" width="25.7109375" style="1" customWidth="1"/>
    <col min="2310" max="2310" width="19.28515625" style="1" customWidth="1"/>
    <col min="2311" max="2311" width="12.5703125" style="1" customWidth="1"/>
    <col min="2312" max="2560" width="9.140625" style="1"/>
    <col min="2561" max="2561" width="9.5703125" style="1" customWidth="1"/>
    <col min="2562" max="2562" width="52.7109375" style="1" customWidth="1"/>
    <col min="2563" max="2563" width="9.7109375" style="1" customWidth="1"/>
    <col min="2564" max="2564" width="15" style="1" customWidth="1"/>
    <col min="2565" max="2565" width="25.7109375" style="1" customWidth="1"/>
    <col min="2566" max="2566" width="19.28515625" style="1" customWidth="1"/>
    <col min="2567" max="2567" width="12.5703125" style="1" customWidth="1"/>
    <col min="2568" max="2816" width="9.140625" style="1"/>
    <col min="2817" max="2817" width="9.5703125" style="1" customWidth="1"/>
    <col min="2818" max="2818" width="52.7109375" style="1" customWidth="1"/>
    <col min="2819" max="2819" width="9.7109375" style="1" customWidth="1"/>
    <col min="2820" max="2820" width="15" style="1" customWidth="1"/>
    <col min="2821" max="2821" width="25.7109375" style="1" customWidth="1"/>
    <col min="2822" max="2822" width="19.28515625" style="1" customWidth="1"/>
    <col min="2823" max="2823" width="12.5703125" style="1" customWidth="1"/>
    <col min="2824" max="3072" width="9.140625" style="1"/>
    <col min="3073" max="3073" width="9.5703125" style="1" customWidth="1"/>
    <col min="3074" max="3074" width="52.7109375" style="1" customWidth="1"/>
    <col min="3075" max="3075" width="9.7109375" style="1" customWidth="1"/>
    <col min="3076" max="3076" width="15" style="1" customWidth="1"/>
    <col min="3077" max="3077" width="25.7109375" style="1" customWidth="1"/>
    <col min="3078" max="3078" width="19.28515625" style="1" customWidth="1"/>
    <col min="3079" max="3079" width="12.5703125" style="1" customWidth="1"/>
    <col min="3080" max="3328" width="9.140625" style="1"/>
    <col min="3329" max="3329" width="9.5703125" style="1" customWidth="1"/>
    <col min="3330" max="3330" width="52.7109375" style="1" customWidth="1"/>
    <col min="3331" max="3331" width="9.7109375" style="1" customWidth="1"/>
    <col min="3332" max="3332" width="15" style="1" customWidth="1"/>
    <col min="3333" max="3333" width="25.7109375" style="1" customWidth="1"/>
    <col min="3334" max="3334" width="19.28515625" style="1" customWidth="1"/>
    <col min="3335" max="3335" width="12.5703125" style="1" customWidth="1"/>
    <col min="3336" max="3584" width="9.140625" style="1"/>
    <col min="3585" max="3585" width="9.5703125" style="1" customWidth="1"/>
    <col min="3586" max="3586" width="52.7109375" style="1" customWidth="1"/>
    <col min="3587" max="3587" width="9.7109375" style="1" customWidth="1"/>
    <col min="3588" max="3588" width="15" style="1" customWidth="1"/>
    <col min="3589" max="3589" width="25.7109375" style="1" customWidth="1"/>
    <col min="3590" max="3590" width="19.28515625" style="1" customWidth="1"/>
    <col min="3591" max="3591" width="12.5703125" style="1" customWidth="1"/>
    <col min="3592" max="3840" width="9.140625" style="1"/>
    <col min="3841" max="3841" width="9.5703125" style="1" customWidth="1"/>
    <col min="3842" max="3842" width="52.7109375" style="1" customWidth="1"/>
    <col min="3843" max="3843" width="9.7109375" style="1" customWidth="1"/>
    <col min="3844" max="3844" width="15" style="1" customWidth="1"/>
    <col min="3845" max="3845" width="25.7109375" style="1" customWidth="1"/>
    <col min="3846" max="3846" width="19.28515625" style="1" customWidth="1"/>
    <col min="3847" max="3847" width="12.5703125" style="1" customWidth="1"/>
    <col min="3848" max="4096" width="9.140625" style="1"/>
    <col min="4097" max="4097" width="9.5703125" style="1" customWidth="1"/>
    <col min="4098" max="4098" width="52.7109375" style="1" customWidth="1"/>
    <col min="4099" max="4099" width="9.7109375" style="1" customWidth="1"/>
    <col min="4100" max="4100" width="15" style="1" customWidth="1"/>
    <col min="4101" max="4101" width="25.7109375" style="1" customWidth="1"/>
    <col min="4102" max="4102" width="19.28515625" style="1" customWidth="1"/>
    <col min="4103" max="4103" width="12.5703125" style="1" customWidth="1"/>
    <col min="4104" max="4352" width="9.140625" style="1"/>
    <col min="4353" max="4353" width="9.5703125" style="1" customWidth="1"/>
    <col min="4354" max="4354" width="52.7109375" style="1" customWidth="1"/>
    <col min="4355" max="4355" width="9.7109375" style="1" customWidth="1"/>
    <col min="4356" max="4356" width="15" style="1" customWidth="1"/>
    <col min="4357" max="4357" width="25.7109375" style="1" customWidth="1"/>
    <col min="4358" max="4358" width="19.28515625" style="1" customWidth="1"/>
    <col min="4359" max="4359" width="12.5703125" style="1" customWidth="1"/>
    <col min="4360" max="4608" width="9.140625" style="1"/>
    <col min="4609" max="4609" width="9.5703125" style="1" customWidth="1"/>
    <col min="4610" max="4610" width="52.7109375" style="1" customWidth="1"/>
    <col min="4611" max="4611" width="9.7109375" style="1" customWidth="1"/>
    <col min="4612" max="4612" width="15" style="1" customWidth="1"/>
    <col min="4613" max="4613" width="25.7109375" style="1" customWidth="1"/>
    <col min="4614" max="4614" width="19.28515625" style="1" customWidth="1"/>
    <col min="4615" max="4615" width="12.5703125" style="1" customWidth="1"/>
    <col min="4616" max="4864" width="9.140625" style="1"/>
    <col min="4865" max="4865" width="9.5703125" style="1" customWidth="1"/>
    <col min="4866" max="4866" width="52.7109375" style="1" customWidth="1"/>
    <col min="4867" max="4867" width="9.7109375" style="1" customWidth="1"/>
    <col min="4868" max="4868" width="15" style="1" customWidth="1"/>
    <col min="4869" max="4869" width="25.7109375" style="1" customWidth="1"/>
    <col min="4870" max="4870" width="19.28515625" style="1" customWidth="1"/>
    <col min="4871" max="4871" width="12.5703125" style="1" customWidth="1"/>
    <col min="4872" max="5120" width="9.140625" style="1"/>
    <col min="5121" max="5121" width="9.5703125" style="1" customWidth="1"/>
    <col min="5122" max="5122" width="52.7109375" style="1" customWidth="1"/>
    <col min="5123" max="5123" width="9.7109375" style="1" customWidth="1"/>
    <col min="5124" max="5124" width="15" style="1" customWidth="1"/>
    <col min="5125" max="5125" width="25.7109375" style="1" customWidth="1"/>
    <col min="5126" max="5126" width="19.28515625" style="1" customWidth="1"/>
    <col min="5127" max="5127" width="12.5703125" style="1" customWidth="1"/>
    <col min="5128" max="5376" width="9.140625" style="1"/>
    <col min="5377" max="5377" width="9.5703125" style="1" customWidth="1"/>
    <col min="5378" max="5378" width="52.7109375" style="1" customWidth="1"/>
    <col min="5379" max="5379" width="9.7109375" style="1" customWidth="1"/>
    <col min="5380" max="5380" width="15" style="1" customWidth="1"/>
    <col min="5381" max="5381" width="25.7109375" style="1" customWidth="1"/>
    <col min="5382" max="5382" width="19.28515625" style="1" customWidth="1"/>
    <col min="5383" max="5383" width="12.5703125" style="1" customWidth="1"/>
    <col min="5384" max="5632" width="9.140625" style="1"/>
    <col min="5633" max="5633" width="9.5703125" style="1" customWidth="1"/>
    <col min="5634" max="5634" width="52.7109375" style="1" customWidth="1"/>
    <col min="5635" max="5635" width="9.7109375" style="1" customWidth="1"/>
    <col min="5636" max="5636" width="15" style="1" customWidth="1"/>
    <col min="5637" max="5637" width="25.7109375" style="1" customWidth="1"/>
    <col min="5638" max="5638" width="19.28515625" style="1" customWidth="1"/>
    <col min="5639" max="5639" width="12.5703125" style="1" customWidth="1"/>
    <col min="5640" max="5888" width="9.140625" style="1"/>
    <col min="5889" max="5889" width="9.5703125" style="1" customWidth="1"/>
    <col min="5890" max="5890" width="52.7109375" style="1" customWidth="1"/>
    <col min="5891" max="5891" width="9.7109375" style="1" customWidth="1"/>
    <col min="5892" max="5892" width="15" style="1" customWidth="1"/>
    <col min="5893" max="5893" width="25.7109375" style="1" customWidth="1"/>
    <col min="5894" max="5894" width="19.28515625" style="1" customWidth="1"/>
    <col min="5895" max="5895" width="12.5703125" style="1" customWidth="1"/>
    <col min="5896" max="6144" width="9.140625" style="1"/>
    <col min="6145" max="6145" width="9.5703125" style="1" customWidth="1"/>
    <col min="6146" max="6146" width="52.7109375" style="1" customWidth="1"/>
    <col min="6147" max="6147" width="9.7109375" style="1" customWidth="1"/>
    <col min="6148" max="6148" width="15" style="1" customWidth="1"/>
    <col min="6149" max="6149" width="25.7109375" style="1" customWidth="1"/>
    <col min="6150" max="6150" width="19.28515625" style="1" customWidth="1"/>
    <col min="6151" max="6151" width="12.5703125" style="1" customWidth="1"/>
    <col min="6152" max="6400" width="9.140625" style="1"/>
    <col min="6401" max="6401" width="9.5703125" style="1" customWidth="1"/>
    <col min="6402" max="6402" width="52.7109375" style="1" customWidth="1"/>
    <col min="6403" max="6403" width="9.7109375" style="1" customWidth="1"/>
    <col min="6404" max="6404" width="15" style="1" customWidth="1"/>
    <col min="6405" max="6405" width="25.7109375" style="1" customWidth="1"/>
    <col min="6406" max="6406" width="19.28515625" style="1" customWidth="1"/>
    <col min="6407" max="6407" width="12.5703125" style="1" customWidth="1"/>
    <col min="6408" max="6656" width="9.140625" style="1"/>
    <col min="6657" max="6657" width="9.5703125" style="1" customWidth="1"/>
    <col min="6658" max="6658" width="52.7109375" style="1" customWidth="1"/>
    <col min="6659" max="6659" width="9.7109375" style="1" customWidth="1"/>
    <col min="6660" max="6660" width="15" style="1" customWidth="1"/>
    <col min="6661" max="6661" width="25.7109375" style="1" customWidth="1"/>
    <col min="6662" max="6662" width="19.28515625" style="1" customWidth="1"/>
    <col min="6663" max="6663" width="12.5703125" style="1" customWidth="1"/>
    <col min="6664" max="6912" width="9.140625" style="1"/>
    <col min="6913" max="6913" width="9.5703125" style="1" customWidth="1"/>
    <col min="6914" max="6914" width="52.7109375" style="1" customWidth="1"/>
    <col min="6915" max="6915" width="9.7109375" style="1" customWidth="1"/>
    <col min="6916" max="6916" width="15" style="1" customWidth="1"/>
    <col min="6917" max="6917" width="25.7109375" style="1" customWidth="1"/>
    <col min="6918" max="6918" width="19.28515625" style="1" customWidth="1"/>
    <col min="6919" max="6919" width="12.5703125" style="1" customWidth="1"/>
    <col min="6920" max="7168" width="9.140625" style="1"/>
    <col min="7169" max="7169" width="9.5703125" style="1" customWidth="1"/>
    <col min="7170" max="7170" width="52.7109375" style="1" customWidth="1"/>
    <col min="7171" max="7171" width="9.7109375" style="1" customWidth="1"/>
    <col min="7172" max="7172" width="15" style="1" customWidth="1"/>
    <col min="7173" max="7173" width="25.7109375" style="1" customWidth="1"/>
    <col min="7174" max="7174" width="19.28515625" style="1" customWidth="1"/>
    <col min="7175" max="7175" width="12.5703125" style="1" customWidth="1"/>
    <col min="7176" max="7424" width="9.140625" style="1"/>
    <col min="7425" max="7425" width="9.5703125" style="1" customWidth="1"/>
    <col min="7426" max="7426" width="52.7109375" style="1" customWidth="1"/>
    <col min="7427" max="7427" width="9.7109375" style="1" customWidth="1"/>
    <col min="7428" max="7428" width="15" style="1" customWidth="1"/>
    <col min="7429" max="7429" width="25.7109375" style="1" customWidth="1"/>
    <col min="7430" max="7430" width="19.28515625" style="1" customWidth="1"/>
    <col min="7431" max="7431" width="12.5703125" style="1" customWidth="1"/>
    <col min="7432" max="7680" width="9.140625" style="1"/>
    <col min="7681" max="7681" width="9.5703125" style="1" customWidth="1"/>
    <col min="7682" max="7682" width="52.7109375" style="1" customWidth="1"/>
    <col min="7683" max="7683" width="9.7109375" style="1" customWidth="1"/>
    <col min="7684" max="7684" width="15" style="1" customWidth="1"/>
    <col min="7685" max="7685" width="25.7109375" style="1" customWidth="1"/>
    <col min="7686" max="7686" width="19.28515625" style="1" customWidth="1"/>
    <col min="7687" max="7687" width="12.5703125" style="1" customWidth="1"/>
    <col min="7688" max="7936" width="9.140625" style="1"/>
    <col min="7937" max="7937" width="9.5703125" style="1" customWidth="1"/>
    <col min="7938" max="7938" width="52.7109375" style="1" customWidth="1"/>
    <col min="7939" max="7939" width="9.7109375" style="1" customWidth="1"/>
    <col min="7940" max="7940" width="15" style="1" customWidth="1"/>
    <col min="7941" max="7941" width="25.7109375" style="1" customWidth="1"/>
    <col min="7942" max="7942" width="19.28515625" style="1" customWidth="1"/>
    <col min="7943" max="7943" width="12.5703125" style="1" customWidth="1"/>
    <col min="7944" max="8192" width="9.140625" style="1"/>
    <col min="8193" max="8193" width="9.5703125" style="1" customWidth="1"/>
    <col min="8194" max="8194" width="52.7109375" style="1" customWidth="1"/>
    <col min="8195" max="8195" width="9.7109375" style="1" customWidth="1"/>
    <col min="8196" max="8196" width="15" style="1" customWidth="1"/>
    <col min="8197" max="8197" width="25.7109375" style="1" customWidth="1"/>
    <col min="8198" max="8198" width="19.28515625" style="1" customWidth="1"/>
    <col min="8199" max="8199" width="12.5703125" style="1" customWidth="1"/>
    <col min="8200" max="8448" width="9.140625" style="1"/>
    <col min="8449" max="8449" width="9.5703125" style="1" customWidth="1"/>
    <col min="8450" max="8450" width="52.7109375" style="1" customWidth="1"/>
    <col min="8451" max="8451" width="9.7109375" style="1" customWidth="1"/>
    <col min="8452" max="8452" width="15" style="1" customWidth="1"/>
    <col min="8453" max="8453" width="25.7109375" style="1" customWidth="1"/>
    <col min="8454" max="8454" width="19.28515625" style="1" customWidth="1"/>
    <col min="8455" max="8455" width="12.5703125" style="1" customWidth="1"/>
    <col min="8456" max="8704" width="9.140625" style="1"/>
    <col min="8705" max="8705" width="9.5703125" style="1" customWidth="1"/>
    <col min="8706" max="8706" width="52.7109375" style="1" customWidth="1"/>
    <col min="8707" max="8707" width="9.7109375" style="1" customWidth="1"/>
    <col min="8708" max="8708" width="15" style="1" customWidth="1"/>
    <col min="8709" max="8709" width="25.7109375" style="1" customWidth="1"/>
    <col min="8710" max="8710" width="19.28515625" style="1" customWidth="1"/>
    <col min="8711" max="8711" width="12.5703125" style="1" customWidth="1"/>
    <col min="8712" max="8960" width="9.140625" style="1"/>
    <col min="8961" max="8961" width="9.5703125" style="1" customWidth="1"/>
    <col min="8962" max="8962" width="52.7109375" style="1" customWidth="1"/>
    <col min="8963" max="8963" width="9.7109375" style="1" customWidth="1"/>
    <col min="8964" max="8964" width="15" style="1" customWidth="1"/>
    <col min="8965" max="8965" width="25.7109375" style="1" customWidth="1"/>
    <col min="8966" max="8966" width="19.28515625" style="1" customWidth="1"/>
    <col min="8967" max="8967" width="12.5703125" style="1" customWidth="1"/>
    <col min="8968" max="9216" width="9.140625" style="1"/>
    <col min="9217" max="9217" width="9.5703125" style="1" customWidth="1"/>
    <col min="9218" max="9218" width="52.7109375" style="1" customWidth="1"/>
    <col min="9219" max="9219" width="9.7109375" style="1" customWidth="1"/>
    <col min="9220" max="9220" width="15" style="1" customWidth="1"/>
    <col min="9221" max="9221" width="25.7109375" style="1" customWidth="1"/>
    <col min="9222" max="9222" width="19.28515625" style="1" customWidth="1"/>
    <col min="9223" max="9223" width="12.5703125" style="1" customWidth="1"/>
    <col min="9224" max="9472" width="9.140625" style="1"/>
    <col min="9473" max="9473" width="9.5703125" style="1" customWidth="1"/>
    <col min="9474" max="9474" width="52.7109375" style="1" customWidth="1"/>
    <col min="9475" max="9475" width="9.7109375" style="1" customWidth="1"/>
    <col min="9476" max="9476" width="15" style="1" customWidth="1"/>
    <col min="9477" max="9477" width="25.7109375" style="1" customWidth="1"/>
    <col min="9478" max="9478" width="19.28515625" style="1" customWidth="1"/>
    <col min="9479" max="9479" width="12.5703125" style="1" customWidth="1"/>
    <col min="9480" max="9728" width="9.140625" style="1"/>
    <col min="9729" max="9729" width="9.5703125" style="1" customWidth="1"/>
    <col min="9730" max="9730" width="52.7109375" style="1" customWidth="1"/>
    <col min="9731" max="9731" width="9.7109375" style="1" customWidth="1"/>
    <col min="9732" max="9732" width="15" style="1" customWidth="1"/>
    <col min="9733" max="9733" width="25.7109375" style="1" customWidth="1"/>
    <col min="9734" max="9734" width="19.28515625" style="1" customWidth="1"/>
    <col min="9735" max="9735" width="12.5703125" style="1" customWidth="1"/>
    <col min="9736" max="9984" width="9.140625" style="1"/>
    <col min="9985" max="9985" width="9.5703125" style="1" customWidth="1"/>
    <col min="9986" max="9986" width="52.7109375" style="1" customWidth="1"/>
    <col min="9987" max="9987" width="9.7109375" style="1" customWidth="1"/>
    <col min="9988" max="9988" width="15" style="1" customWidth="1"/>
    <col min="9989" max="9989" width="25.7109375" style="1" customWidth="1"/>
    <col min="9990" max="9990" width="19.28515625" style="1" customWidth="1"/>
    <col min="9991" max="9991" width="12.5703125" style="1" customWidth="1"/>
    <col min="9992" max="10240" width="9.140625" style="1"/>
    <col min="10241" max="10241" width="9.5703125" style="1" customWidth="1"/>
    <col min="10242" max="10242" width="52.7109375" style="1" customWidth="1"/>
    <col min="10243" max="10243" width="9.7109375" style="1" customWidth="1"/>
    <col min="10244" max="10244" width="15" style="1" customWidth="1"/>
    <col min="10245" max="10245" width="25.7109375" style="1" customWidth="1"/>
    <col min="10246" max="10246" width="19.28515625" style="1" customWidth="1"/>
    <col min="10247" max="10247" width="12.5703125" style="1" customWidth="1"/>
    <col min="10248" max="10496" width="9.140625" style="1"/>
    <col min="10497" max="10497" width="9.5703125" style="1" customWidth="1"/>
    <col min="10498" max="10498" width="52.7109375" style="1" customWidth="1"/>
    <col min="10499" max="10499" width="9.7109375" style="1" customWidth="1"/>
    <col min="10500" max="10500" width="15" style="1" customWidth="1"/>
    <col min="10501" max="10501" width="25.7109375" style="1" customWidth="1"/>
    <col min="10502" max="10502" width="19.28515625" style="1" customWidth="1"/>
    <col min="10503" max="10503" width="12.5703125" style="1" customWidth="1"/>
    <col min="10504" max="10752" width="9.140625" style="1"/>
    <col min="10753" max="10753" width="9.5703125" style="1" customWidth="1"/>
    <col min="10754" max="10754" width="52.7109375" style="1" customWidth="1"/>
    <col min="10755" max="10755" width="9.7109375" style="1" customWidth="1"/>
    <col min="10756" max="10756" width="15" style="1" customWidth="1"/>
    <col min="10757" max="10757" width="25.7109375" style="1" customWidth="1"/>
    <col min="10758" max="10758" width="19.28515625" style="1" customWidth="1"/>
    <col min="10759" max="10759" width="12.5703125" style="1" customWidth="1"/>
    <col min="10760" max="11008" width="9.140625" style="1"/>
    <col min="11009" max="11009" width="9.5703125" style="1" customWidth="1"/>
    <col min="11010" max="11010" width="52.7109375" style="1" customWidth="1"/>
    <col min="11011" max="11011" width="9.7109375" style="1" customWidth="1"/>
    <col min="11012" max="11012" width="15" style="1" customWidth="1"/>
    <col min="11013" max="11013" width="25.7109375" style="1" customWidth="1"/>
    <col min="11014" max="11014" width="19.28515625" style="1" customWidth="1"/>
    <col min="11015" max="11015" width="12.5703125" style="1" customWidth="1"/>
    <col min="11016" max="11264" width="9.140625" style="1"/>
    <col min="11265" max="11265" width="9.5703125" style="1" customWidth="1"/>
    <col min="11266" max="11266" width="52.7109375" style="1" customWidth="1"/>
    <col min="11267" max="11267" width="9.7109375" style="1" customWidth="1"/>
    <col min="11268" max="11268" width="15" style="1" customWidth="1"/>
    <col min="11269" max="11269" width="25.7109375" style="1" customWidth="1"/>
    <col min="11270" max="11270" width="19.28515625" style="1" customWidth="1"/>
    <col min="11271" max="11271" width="12.5703125" style="1" customWidth="1"/>
    <col min="11272" max="11520" width="9.140625" style="1"/>
    <col min="11521" max="11521" width="9.5703125" style="1" customWidth="1"/>
    <col min="11522" max="11522" width="52.7109375" style="1" customWidth="1"/>
    <col min="11523" max="11523" width="9.7109375" style="1" customWidth="1"/>
    <col min="11524" max="11524" width="15" style="1" customWidth="1"/>
    <col min="11525" max="11525" width="25.7109375" style="1" customWidth="1"/>
    <col min="11526" max="11526" width="19.28515625" style="1" customWidth="1"/>
    <col min="11527" max="11527" width="12.5703125" style="1" customWidth="1"/>
    <col min="11528" max="11776" width="9.140625" style="1"/>
    <col min="11777" max="11777" width="9.5703125" style="1" customWidth="1"/>
    <col min="11778" max="11778" width="52.7109375" style="1" customWidth="1"/>
    <col min="11779" max="11779" width="9.7109375" style="1" customWidth="1"/>
    <col min="11780" max="11780" width="15" style="1" customWidth="1"/>
    <col min="11781" max="11781" width="25.7109375" style="1" customWidth="1"/>
    <col min="11782" max="11782" width="19.28515625" style="1" customWidth="1"/>
    <col min="11783" max="11783" width="12.5703125" style="1" customWidth="1"/>
    <col min="11784" max="12032" width="9.140625" style="1"/>
    <col min="12033" max="12033" width="9.5703125" style="1" customWidth="1"/>
    <col min="12034" max="12034" width="52.7109375" style="1" customWidth="1"/>
    <col min="12035" max="12035" width="9.7109375" style="1" customWidth="1"/>
    <col min="12036" max="12036" width="15" style="1" customWidth="1"/>
    <col min="12037" max="12037" width="25.7109375" style="1" customWidth="1"/>
    <col min="12038" max="12038" width="19.28515625" style="1" customWidth="1"/>
    <col min="12039" max="12039" width="12.5703125" style="1" customWidth="1"/>
    <col min="12040" max="12288" width="9.140625" style="1"/>
    <col min="12289" max="12289" width="9.5703125" style="1" customWidth="1"/>
    <col min="12290" max="12290" width="52.7109375" style="1" customWidth="1"/>
    <col min="12291" max="12291" width="9.7109375" style="1" customWidth="1"/>
    <col min="12292" max="12292" width="15" style="1" customWidth="1"/>
    <col min="12293" max="12293" width="25.7109375" style="1" customWidth="1"/>
    <col min="12294" max="12294" width="19.28515625" style="1" customWidth="1"/>
    <col min="12295" max="12295" width="12.5703125" style="1" customWidth="1"/>
    <col min="12296" max="12544" width="9.140625" style="1"/>
    <col min="12545" max="12545" width="9.5703125" style="1" customWidth="1"/>
    <col min="12546" max="12546" width="52.7109375" style="1" customWidth="1"/>
    <col min="12547" max="12547" width="9.7109375" style="1" customWidth="1"/>
    <col min="12548" max="12548" width="15" style="1" customWidth="1"/>
    <col min="12549" max="12549" width="25.7109375" style="1" customWidth="1"/>
    <col min="12550" max="12550" width="19.28515625" style="1" customWidth="1"/>
    <col min="12551" max="12551" width="12.5703125" style="1" customWidth="1"/>
    <col min="12552" max="12800" width="9.140625" style="1"/>
    <col min="12801" max="12801" width="9.5703125" style="1" customWidth="1"/>
    <col min="12802" max="12802" width="52.7109375" style="1" customWidth="1"/>
    <col min="12803" max="12803" width="9.7109375" style="1" customWidth="1"/>
    <col min="12804" max="12804" width="15" style="1" customWidth="1"/>
    <col min="12805" max="12805" width="25.7109375" style="1" customWidth="1"/>
    <col min="12806" max="12806" width="19.28515625" style="1" customWidth="1"/>
    <col min="12807" max="12807" width="12.5703125" style="1" customWidth="1"/>
    <col min="12808" max="13056" width="9.140625" style="1"/>
    <col min="13057" max="13057" width="9.5703125" style="1" customWidth="1"/>
    <col min="13058" max="13058" width="52.7109375" style="1" customWidth="1"/>
    <col min="13059" max="13059" width="9.7109375" style="1" customWidth="1"/>
    <col min="13060" max="13060" width="15" style="1" customWidth="1"/>
    <col min="13061" max="13061" width="25.7109375" style="1" customWidth="1"/>
    <col min="13062" max="13062" width="19.28515625" style="1" customWidth="1"/>
    <col min="13063" max="13063" width="12.5703125" style="1" customWidth="1"/>
    <col min="13064" max="13312" width="9.140625" style="1"/>
    <col min="13313" max="13313" width="9.5703125" style="1" customWidth="1"/>
    <col min="13314" max="13314" width="52.7109375" style="1" customWidth="1"/>
    <col min="13315" max="13315" width="9.7109375" style="1" customWidth="1"/>
    <col min="13316" max="13316" width="15" style="1" customWidth="1"/>
    <col min="13317" max="13317" width="25.7109375" style="1" customWidth="1"/>
    <col min="13318" max="13318" width="19.28515625" style="1" customWidth="1"/>
    <col min="13319" max="13319" width="12.5703125" style="1" customWidth="1"/>
    <col min="13320" max="13568" width="9.140625" style="1"/>
    <col min="13569" max="13569" width="9.5703125" style="1" customWidth="1"/>
    <col min="13570" max="13570" width="52.7109375" style="1" customWidth="1"/>
    <col min="13571" max="13571" width="9.7109375" style="1" customWidth="1"/>
    <col min="13572" max="13572" width="15" style="1" customWidth="1"/>
    <col min="13573" max="13573" width="25.7109375" style="1" customWidth="1"/>
    <col min="13574" max="13574" width="19.28515625" style="1" customWidth="1"/>
    <col min="13575" max="13575" width="12.5703125" style="1" customWidth="1"/>
    <col min="13576" max="13824" width="9.140625" style="1"/>
    <col min="13825" max="13825" width="9.5703125" style="1" customWidth="1"/>
    <col min="13826" max="13826" width="52.7109375" style="1" customWidth="1"/>
    <col min="13827" max="13827" width="9.7109375" style="1" customWidth="1"/>
    <col min="13828" max="13828" width="15" style="1" customWidth="1"/>
    <col min="13829" max="13829" width="25.7109375" style="1" customWidth="1"/>
    <col min="13830" max="13830" width="19.28515625" style="1" customWidth="1"/>
    <col min="13831" max="13831" width="12.5703125" style="1" customWidth="1"/>
    <col min="13832" max="14080" width="9.140625" style="1"/>
    <col min="14081" max="14081" width="9.5703125" style="1" customWidth="1"/>
    <col min="14082" max="14082" width="52.7109375" style="1" customWidth="1"/>
    <col min="14083" max="14083" width="9.7109375" style="1" customWidth="1"/>
    <col min="14084" max="14084" width="15" style="1" customWidth="1"/>
    <col min="14085" max="14085" width="25.7109375" style="1" customWidth="1"/>
    <col min="14086" max="14086" width="19.28515625" style="1" customWidth="1"/>
    <col min="14087" max="14087" width="12.5703125" style="1" customWidth="1"/>
    <col min="14088" max="14336" width="9.140625" style="1"/>
    <col min="14337" max="14337" width="9.5703125" style="1" customWidth="1"/>
    <col min="14338" max="14338" width="52.7109375" style="1" customWidth="1"/>
    <col min="14339" max="14339" width="9.7109375" style="1" customWidth="1"/>
    <col min="14340" max="14340" width="15" style="1" customWidth="1"/>
    <col min="14341" max="14341" width="25.7109375" style="1" customWidth="1"/>
    <col min="14342" max="14342" width="19.28515625" style="1" customWidth="1"/>
    <col min="14343" max="14343" width="12.5703125" style="1" customWidth="1"/>
    <col min="14344" max="14592" width="9.140625" style="1"/>
    <col min="14593" max="14593" width="9.5703125" style="1" customWidth="1"/>
    <col min="14594" max="14594" width="52.7109375" style="1" customWidth="1"/>
    <col min="14595" max="14595" width="9.7109375" style="1" customWidth="1"/>
    <col min="14596" max="14596" width="15" style="1" customWidth="1"/>
    <col min="14597" max="14597" width="25.7109375" style="1" customWidth="1"/>
    <col min="14598" max="14598" width="19.28515625" style="1" customWidth="1"/>
    <col min="14599" max="14599" width="12.5703125" style="1" customWidth="1"/>
    <col min="14600" max="14848" width="9.140625" style="1"/>
    <col min="14849" max="14849" width="9.5703125" style="1" customWidth="1"/>
    <col min="14850" max="14850" width="52.7109375" style="1" customWidth="1"/>
    <col min="14851" max="14851" width="9.7109375" style="1" customWidth="1"/>
    <col min="14852" max="14852" width="15" style="1" customWidth="1"/>
    <col min="14853" max="14853" width="25.7109375" style="1" customWidth="1"/>
    <col min="14854" max="14854" width="19.28515625" style="1" customWidth="1"/>
    <col min="14855" max="14855" width="12.5703125" style="1" customWidth="1"/>
    <col min="14856" max="15104" width="9.140625" style="1"/>
    <col min="15105" max="15105" width="9.5703125" style="1" customWidth="1"/>
    <col min="15106" max="15106" width="52.7109375" style="1" customWidth="1"/>
    <col min="15107" max="15107" width="9.7109375" style="1" customWidth="1"/>
    <col min="15108" max="15108" width="15" style="1" customWidth="1"/>
    <col min="15109" max="15109" width="25.7109375" style="1" customWidth="1"/>
    <col min="15110" max="15110" width="19.28515625" style="1" customWidth="1"/>
    <col min="15111" max="15111" width="12.5703125" style="1" customWidth="1"/>
    <col min="15112" max="15360" width="9.140625" style="1"/>
    <col min="15361" max="15361" width="9.5703125" style="1" customWidth="1"/>
    <col min="15362" max="15362" width="52.7109375" style="1" customWidth="1"/>
    <col min="15363" max="15363" width="9.7109375" style="1" customWidth="1"/>
    <col min="15364" max="15364" width="15" style="1" customWidth="1"/>
    <col min="15365" max="15365" width="25.7109375" style="1" customWidth="1"/>
    <col min="15366" max="15366" width="19.28515625" style="1" customWidth="1"/>
    <col min="15367" max="15367" width="12.5703125" style="1" customWidth="1"/>
    <col min="15368" max="15616" width="9.140625" style="1"/>
    <col min="15617" max="15617" width="9.5703125" style="1" customWidth="1"/>
    <col min="15618" max="15618" width="52.7109375" style="1" customWidth="1"/>
    <col min="15619" max="15619" width="9.7109375" style="1" customWidth="1"/>
    <col min="15620" max="15620" width="15" style="1" customWidth="1"/>
    <col min="15621" max="15621" width="25.7109375" style="1" customWidth="1"/>
    <col min="15622" max="15622" width="19.28515625" style="1" customWidth="1"/>
    <col min="15623" max="15623" width="12.5703125" style="1" customWidth="1"/>
    <col min="15624" max="15872" width="9.140625" style="1"/>
    <col min="15873" max="15873" width="9.5703125" style="1" customWidth="1"/>
    <col min="15874" max="15874" width="52.7109375" style="1" customWidth="1"/>
    <col min="15875" max="15875" width="9.7109375" style="1" customWidth="1"/>
    <col min="15876" max="15876" width="15" style="1" customWidth="1"/>
    <col min="15877" max="15877" width="25.7109375" style="1" customWidth="1"/>
    <col min="15878" max="15878" width="19.28515625" style="1" customWidth="1"/>
    <col min="15879" max="15879" width="12.5703125" style="1" customWidth="1"/>
    <col min="15880" max="16128" width="9.140625" style="1"/>
    <col min="16129" max="16129" width="9.5703125" style="1" customWidth="1"/>
    <col min="16130" max="16130" width="52.7109375" style="1" customWidth="1"/>
    <col min="16131" max="16131" width="9.7109375" style="1" customWidth="1"/>
    <col min="16132" max="16132" width="15" style="1" customWidth="1"/>
    <col min="16133" max="16133" width="25.7109375" style="1" customWidth="1"/>
    <col min="16134" max="16134" width="19.28515625" style="1" customWidth="1"/>
    <col min="16135" max="16135" width="12.5703125" style="1" customWidth="1"/>
    <col min="16136" max="16384" width="9.140625" style="1"/>
  </cols>
  <sheetData>
    <row r="1" spans="1:7" ht="14.25" x14ac:dyDescent="0.2">
      <c r="B1" s="2" t="s">
        <v>0</v>
      </c>
      <c r="C1" s="3"/>
      <c r="D1" s="3"/>
    </row>
    <row r="2" spans="1:7" ht="14.25" x14ac:dyDescent="0.2">
      <c r="B2" s="4"/>
      <c r="C2" s="5"/>
      <c r="D2" s="5"/>
    </row>
    <row r="3" spans="1:7" ht="15" x14ac:dyDescent="0.25">
      <c r="A3" s="29"/>
      <c r="B3" s="29"/>
      <c r="C3" s="29"/>
      <c r="D3" s="29"/>
    </row>
    <row r="4" spans="1:7" ht="33.75" customHeight="1" x14ac:dyDescent="0.2">
      <c r="A4" s="6"/>
      <c r="B4" s="44" t="s">
        <v>57</v>
      </c>
      <c r="C4" s="44"/>
      <c r="D4" s="44"/>
    </row>
    <row r="5" spans="1:7" s="10" customFormat="1" ht="22.5" x14ac:dyDescent="0.2">
      <c r="A5" s="7" t="s">
        <v>4</v>
      </c>
      <c r="B5" s="8" t="s">
        <v>5</v>
      </c>
      <c r="C5" s="9" t="s">
        <v>6</v>
      </c>
      <c r="D5" s="9" t="s">
        <v>7</v>
      </c>
      <c r="F5" s="11"/>
      <c r="G5" s="12"/>
    </row>
    <row r="6" spans="1:7" x14ac:dyDescent="0.2">
      <c r="A6" s="13">
        <v>1</v>
      </c>
      <c r="B6" s="30" t="s">
        <v>38</v>
      </c>
      <c r="C6" s="30"/>
      <c r="D6" s="30"/>
      <c r="F6" s="15"/>
      <c r="G6" s="16"/>
    </row>
    <row r="7" spans="1:7" x14ac:dyDescent="0.2">
      <c r="A7" s="13"/>
      <c r="B7" s="14" t="s">
        <v>23</v>
      </c>
      <c r="C7" s="13"/>
      <c r="D7" s="18"/>
      <c r="F7" s="15"/>
      <c r="G7" s="16"/>
    </row>
    <row r="8" spans="1:7" ht="25.5" x14ac:dyDescent="0.2">
      <c r="A8" s="13"/>
      <c r="B8" s="13" t="s">
        <v>47</v>
      </c>
      <c r="C8" s="31" t="s">
        <v>40</v>
      </c>
      <c r="D8" s="18"/>
      <c r="F8" s="15"/>
      <c r="G8" s="16"/>
    </row>
    <row r="9" spans="1:7" x14ac:dyDescent="0.2">
      <c r="A9" s="13"/>
      <c r="B9" s="13" t="s">
        <v>26</v>
      </c>
      <c r="C9" s="13">
        <v>0.6</v>
      </c>
      <c r="D9" s="18"/>
      <c r="F9" s="15"/>
      <c r="G9" s="16"/>
    </row>
    <row r="10" spans="1:7" x14ac:dyDescent="0.2">
      <c r="A10" s="13"/>
      <c r="B10" s="13" t="s">
        <v>27</v>
      </c>
      <c r="C10" s="13">
        <v>0.9</v>
      </c>
      <c r="D10" s="18"/>
      <c r="F10" s="15"/>
      <c r="G10" s="16"/>
    </row>
    <row r="11" spans="1:7" x14ac:dyDescent="0.2">
      <c r="A11" s="18"/>
      <c r="B11" s="25" t="s">
        <v>28</v>
      </c>
      <c r="C11" s="13">
        <v>0.88</v>
      </c>
      <c r="D11" s="18"/>
      <c r="F11" s="15"/>
      <c r="G11" s="16"/>
    </row>
    <row r="12" spans="1:7" x14ac:dyDescent="0.2">
      <c r="A12" s="13"/>
      <c r="B12" s="18" t="s">
        <v>29</v>
      </c>
      <c r="C12" s="13">
        <v>0.4</v>
      </c>
      <c r="D12" s="18"/>
      <c r="F12" s="15"/>
      <c r="G12" s="16"/>
    </row>
    <row r="13" spans="1:7" ht="25.5" x14ac:dyDescent="0.2">
      <c r="A13" s="18"/>
      <c r="B13" s="19" t="s">
        <v>30</v>
      </c>
      <c r="C13" s="20">
        <v>1.08</v>
      </c>
      <c r="D13" s="18"/>
      <c r="F13" s="15"/>
      <c r="G13" s="16"/>
    </row>
    <row r="14" spans="1:7" ht="25.5" x14ac:dyDescent="0.2">
      <c r="A14" s="18"/>
      <c r="B14" s="21" t="s">
        <v>34</v>
      </c>
      <c r="C14" s="20">
        <v>4.42</v>
      </c>
      <c r="D14" s="18"/>
      <c r="F14" s="15"/>
      <c r="G14" s="16"/>
    </row>
    <row r="15" spans="1:7" ht="25.5" x14ac:dyDescent="0.2">
      <c r="A15" s="32"/>
      <c r="B15" s="33" t="s">
        <v>58</v>
      </c>
      <c r="C15" s="34"/>
      <c r="D15" s="37">
        <f>ROUND((5.221+(0.2*137.561))*C9*C10*C11*C13*C14*C12,3)</f>
        <v>29.701000000000001</v>
      </c>
      <c r="F15" s="15"/>
      <c r="G15" s="16"/>
    </row>
    <row r="16" spans="1:7" ht="15" customHeight="1" x14ac:dyDescent="0.2">
      <c r="A16" s="24" t="s">
        <v>13</v>
      </c>
      <c r="B16" s="41"/>
      <c r="D16" s="35">
        <f>D15</f>
        <v>29.701000000000001</v>
      </c>
      <c r="F16" s="15"/>
      <c r="G16" s="16"/>
    </row>
    <row r="17" spans="1:7" x14ac:dyDescent="0.2">
      <c r="A17" s="45" t="s">
        <v>64</v>
      </c>
      <c r="B17" s="46"/>
      <c r="C17" s="47">
        <f>ROUND(D16/200*1000,2)</f>
        <v>148.51</v>
      </c>
      <c r="D17" s="48"/>
      <c r="F17" s="15"/>
      <c r="G17" s="16"/>
    </row>
    <row r="18" spans="1:7" x14ac:dyDescent="0.2">
      <c r="A18" s="25"/>
      <c r="B18" s="25"/>
      <c r="C18" s="25"/>
      <c r="D18" s="25"/>
      <c r="F18" s="15"/>
      <c r="G18" s="16"/>
    </row>
    <row r="19" spans="1:7" x14ac:dyDescent="0.2">
      <c r="A19" s="49"/>
      <c r="B19" s="49"/>
      <c r="C19" s="49"/>
      <c r="D19" s="49"/>
      <c r="F19" s="15"/>
      <c r="G19" s="16"/>
    </row>
    <row r="20" spans="1:7" x14ac:dyDescent="0.2">
      <c r="A20" s="25"/>
      <c r="B20" s="25"/>
      <c r="C20" s="25"/>
      <c r="D20" s="25"/>
      <c r="F20" s="15"/>
      <c r="G20" s="16"/>
    </row>
    <row r="21" spans="1:7" x14ac:dyDescent="0.2">
      <c r="A21" s="25"/>
      <c r="B21" s="25"/>
      <c r="C21" s="25"/>
      <c r="D21" s="25"/>
      <c r="F21" s="15"/>
      <c r="G21" s="16"/>
    </row>
    <row r="22" spans="1:7" x14ac:dyDescent="0.2">
      <c r="A22" s="25"/>
      <c r="B22" s="25"/>
      <c r="C22" s="25"/>
      <c r="D22" s="25"/>
      <c r="F22" s="15"/>
      <c r="G22" s="16"/>
    </row>
    <row r="23" spans="1:7" x14ac:dyDescent="0.2">
      <c r="A23" s="26"/>
      <c r="B23" s="26"/>
      <c r="C23" s="26"/>
      <c r="D23" s="26"/>
      <c r="E23" s="27"/>
    </row>
    <row r="24" spans="1:7" x14ac:dyDescent="0.2">
      <c r="A24" s="26"/>
      <c r="B24" s="26"/>
      <c r="C24" s="26"/>
      <c r="D24" s="26"/>
    </row>
    <row r="25" spans="1:7" s="28" customFormat="1" ht="15" x14ac:dyDescent="0.25"/>
  </sheetData>
  <mergeCells count="4">
    <mergeCell ref="B4:D4"/>
    <mergeCell ref="A19:D19"/>
    <mergeCell ref="A17:B17"/>
    <mergeCell ref="C17:D1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C16" sqref="C16:D16"/>
    </sheetView>
  </sheetViews>
  <sheetFormatPr defaultRowHeight="12.75" x14ac:dyDescent="0.2"/>
  <cols>
    <col min="1" max="1" width="9.5703125" style="1" customWidth="1"/>
    <col min="2" max="2" width="52.7109375" style="1" customWidth="1"/>
    <col min="3" max="3" width="9.7109375" style="1" customWidth="1"/>
    <col min="4" max="4" width="15" style="1" customWidth="1"/>
    <col min="5" max="5" width="25.7109375" style="1" customWidth="1"/>
    <col min="6" max="6" width="19.28515625" style="1" customWidth="1"/>
    <col min="7" max="7" width="12.5703125" style="1" customWidth="1"/>
    <col min="8" max="256" width="9.140625" style="1"/>
    <col min="257" max="257" width="9.5703125" style="1" customWidth="1"/>
    <col min="258" max="258" width="52.7109375" style="1" customWidth="1"/>
    <col min="259" max="259" width="9.7109375" style="1" customWidth="1"/>
    <col min="260" max="260" width="15" style="1" customWidth="1"/>
    <col min="261" max="261" width="25.7109375" style="1" customWidth="1"/>
    <col min="262" max="262" width="19.28515625" style="1" customWidth="1"/>
    <col min="263" max="263" width="12.5703125" style="1" customWidth="1"/>
    <col min="264" max="512" width="9.140625" style="1"/>
    <col min="513" max="513" width="9.5703125" style="1" customWidth="1"/>
    <col min="514" max="514" width="52.7109375" style="1" customWidth="1"/>
    <col min="515" max="515" width="9.7109375" style="1" customWidth="1"/>
    <col min="516" max="516" width="15" style="1" customWidth="1"/>
    <col min="517" max="517" width="25.7109375" style="1" customWidth="1"/>
    <col min="518" max="518" width="19.28515625" style="1" customWidth="1"/>
    <col min="519" max="519" width="12.5703125" style="1" customWidth="1"/>
    <col min="520" max="768" width="9.140625" style="1"/>
    <col min="769" max="769" width="9.5703125" style="1" customWidth="1"/>
    <col min="770" max="770" width="52.7109375" style="1" customWidth="1"/>
    <col min="771" max="771" width="9.7109375" style="1" customWidth="1"/>
    <col min="772" max="772" width="15" style="1" customWidth="1"/>
    <col min="773" max="773" width="25.7109375" style="1" customWidth="1"/>
    <col min="774" max="774" width="19.28515625" style="1" customWidth="1"/>
    <col min="775" max="775" width="12.5703125" style="1" customWidth="1"/>
    <col min="776" max="1024" width="9.140625" style="1"/>
    <col min="1025" max="1025" width="9.5703125" style="1" customWidth="1"/>
    <col min="1026" max="1026" width="52.7109375" style="1" customWidth="1"/>
    <col min="1027" max="1027" width="9.7109375" style="1" customWidth="1"/>
    <col min="1028" max="1028" width="15" style="1" customWidth="1"/>
    <col min="1029" max="1029" width="25.7109375" style="1" customWidth="1"/>
    <col min="1030" max="1030" width="19.28515625" style="1" customWidth="1"/>
    <col min="1031" max="1031" width="12.5703125" style="1" customWidth="1"/>
    <col min="1032" max="1280" width="9.140625" style="1"/>
    <col min="1281" max="1281" width="9.5703125" style="1" customWidth="1"/>
    <col min="1282" max="1282" width="52.7109375" style="1" customWidth="1"/>
    <col min="1283" max="1283" width="9.7109375" style="1" customWidth="1"/>
    <col min="1284" max="1284" width="15" style="1" customWidth="1"/>
    <col min="1285" max="1285" width="25.7109375" style="1" customWidth="1"/>
    <col min="1286" max="1286" width="19.28515625" style="1" customWidth="1"/>
    <col min="1287" max="1287" width="12.5703125" style="1" customWidth="1"/>
    <col min="1288" max="1536" width="9.140625" style="1"/>
    <col min="1537" max="1537" width="9.5703125" style="1" customWidth="1"/>
    <col min="1538" max="1538" width="52.7109375" style="1" customWidth="1"/>
    <col min="1539" max="1539" width="9.7109375" style="1" customWidth="1"/>
    <col min="1540" max="1540" width="15" style="1" customWidth="1"/>
    <col min="1541" max="1541" width="25.7109375" style="1" customWidth="1"/>
    <col min="1542" max="1542" width="19.28515625" style="1" customWidth="1"/>
    <col min="1543" max="1543" width="12.5703125" style="1" customWidth="1"/>
    <col min="1544" max="1792" width="9.140625" style="1"/>
    <col min="1793" max="1793" width="9.5703125" style="1" customWidth="1"/>
    <col min="1794" max="1794" width="52.7109375" style="1" customWidth="1"/>
    <col min="1795" max="1795" width="9.7109375" style="1" customWidth="1"/>
    <col min="1796" max="1796" width="15" style="1" customWidth="1"/>
    <col min="1797" max="1797" width="25.7109375" style="1" customWidth="1"/>
    <col min="1798" max="1798" width="19.28515625" style="1" customWidth="1"/>
    <col min="1799" max="1799" width="12.5703125" style="1" customWidth="1"/>
    <col min="1800" max="2048" width="9.140625" style="1"/>
    <col min="2049" max="2049" width="9.5703125" style="1" customWidth="1"/>
    <col min="2050" max="2050" width="52.7109375" style="1" customWidth="1"/>
    <col min="2051" max="2051" width="9.7109375" style="1" customWidth="1"/>
    <col min="2052" max="2052" width="15" style="1" customWidth="1"/>
    <col min="2053" max="2053" width="25.7109375" style="1" customWidth="1"/>
    <col min="2054" max="2054" width="19.28515625" style="1" customWidth="1"/>
    <col min="2055" max="2055" width="12.5703125" style="1" customWidth="1"/>
    <col min="2056" max="2304" width="9.140625" style="1"/>
    <col min="2305" max="2305" width="9.5703125" style="1" customWidth="1"/>
    <col min="2306" max="2306" width="52.7109375" style="1" customWidth="1"/>
    <col min="2307" max="2307" width="9.7109375" style="1" customWidth="1"/>
    <col min="2308" max="2308" width="15" style="1" customWidth="1"/>
    <col min="2309" max="2309" width="25.7109375" style="1" customWidth="1"/>
    <col min="2310" max="2310" width="19.28515625" style="1" customWidth="1"/>
    <col min="2311" max="2311" width="12.5703125" style="1" customWidth="1"/>
    <col min="2312" max="2560" width="9.140625" style="1"/>
    <col min="2561" max="2561" width="9.5703125" style="1" customWidth="1"/>
    <col min="2562" max="2562" width="52.7109375" style="1" customWidth="1"/>
    <col min="2563" max="2563" width="9.7109375" style="1" customWidth="1"/>
    <col min="2564" max="2564" width="15" style="1" customWidth="1"/>
    <col min="2565" max="2565" width="25.7109375" style="1" customWidth="1"/>
    <col min="2566" max="2566" width="19.28515625" style="1" customWidth="1"/>
    <col min="2567" max="2567" width="12.5703125" style="1" customWidth="1"/>
    <col min="2568" max="2816" width="9.140625" style="1"/>
    <col min="2817" max="2817" width="9.5703125" style="1" customWidth="1"/>
    <col min="2818" max="2818" width="52.7109375" style="1" customWidth="1"/>
    <col min="2819" max="2819" width="9.7109375" style="1" customWidth="1"/>
    <col min="2820" max="2820" width="15" style="1" customWidth="1"/>
    <col min="2821" max="2821" width="25.7109375" style="1" customWidth="1"/>
    <col min="2822" max="2822" width="19.28515625" style="1" customWidth="1"/>
    <col min="2823" max="2823" width="12.5703125" style="1" customWidth="1"/>
    <col min="2824" max="3072" width="9.140625" style="1"/>
    <col min="3073" max="3073" width="9.5703125" style="1" customWidth="1"/>
    <col min="3074" max="3074" width="52.7109375" style="1" customWidth="1"/>
    <col min="3075" max="3075" width="9.7109375" style="1" customWidth="1"/>
    <col min="3076" max="3076" width="15" style="1" customWidth="1"/>
    <col min="3077" max="3077" width="25.7109375" style="1" customWidth="1"/>
    <col min="3078" max="3078" width="19.28515625" style="1" customWidth="1"/>
    <col min="3079" max="3079" width="12.5703125" style="1" customWidth="1"/>
    <col min="3080" max="3328" width="9.140625" style="1"/>
    <col min="3329" max="3329" width="9.5703125" style="1" customWidth="1"/>
    <col min="3330" max="3330" width="52.7109375" style="1" customWidth="1"/>
    <col min="3331" max="3331" width="9.7109375" style="1" customWidth="1"/>
    <col min="3332" max="3332" width="15" style="1" customWidth="1"/>
    <col min="3333" max="3333" width="25.7109375" style="1" customWidth="1"/>
    <col min="3334" max="3334" width="19.28515625" style="1" customWidth="1"/>
    <col min="3335" max="3335" width="12.5703125" style="1" customWidth="1"/>
    <col min="3336" max="3584" width="9.140625" style="1"/>
    <col min="3585" max="3585" width="9.5703125" style="1" customWidth="1"/>
    <col min="3586" max="3586" width="52.7109375" style="1" customWidth="1"/>
    <col min="3587" max="3587" width="9.7109375" style="1" customWidth="1"/>
    <col min="3588" max="3588" width="15" style="1" customWidth="1"/>
    <col min="3589" max="3589" width="25.7109375" style="1" customWidth="1"/>
    <col min="3590" max="3590" width="19.28515625" style="1" customWidth="1"/>
    <col min="3591" max="3591" width="12.5703125" style="1" customWidth="1"/>
    <col min="3592" max="3840" width="9.140625" style="1"/>
    <col min="3841" max="3841" width="9.5703125" style="1" customWidth="1"/>
    <col min="3842" max="3842" width="52.7109375" style="1" customWidth="1"/>
    <col min="3843" max="3843" width="9.7109375" style="1" customWidth="1"/>
    <col min="3844" max="3844" width="15" style="1" customWidth="1"/>
    <col min="3845" max="3845" width="25.7109375" style="1" customWidth="1"/>
    <col min="3846" max="3846" width="19.28515625" style="1" customWidth="1"/>
    <col min="3847" max="3847" width="12.5703125" style="1" customWidth="1"/>
    <col min="3848" max="4096" width="9.140625" style="1"/>
    <col min="4097" max="4097" width="9.5703125" style="1" customWidth="1"/>
    <col min="4098" max="4098" width="52.7109375" style="1" customWidth="1"/>
    <col min="4099" max="4099" width="9.7109375" style="1" customWidth="1"/>
    <col min="4100" max="4100" width="15" style="1" customWidth="1"/>
    <col min="4101" max="4101" width="25.7109375" style="1" customWidth="1"/>
    <col min="4102" max="4102" width="19.28515625" style="1" customWidth="1"/>
    <col min="4103" max="4103" width="12.5703125" style="1" customWidth="1"/>
    <col min="4104" max="4352" width="9.140625" style="1"/>
    <col min="4353" max="4353" width="9.5703125" style="1" customWidth="1"/>
    <col min="4354" max="4354" width="52.7109375" style="1" customWidth="1"/>
    <col min="4355" max="4355" width="9.7109375" style="1" customWidth="1"/>
    <col min="4356" max="4356" width="15" style="1" customWidth="1"/>
    <col min="4357" max="4357" width="25.7109375" style="1" customWidth="1"/>
    <col min="4358" max="4358" width="19.28515625" style="1" customWidth="1"/>
    <col min="4359" max="4359" width="12.5703125" style="1" customWidth="1"/>
    <col min="4360" max="4608" width="9.140625" style="1"/>
    <col min="4609" max="4609" width="9.5703125" style="1" customWidth="1"/>
    <col min="4610" max="4610" width="52.7109375" style="1" customWidth="1"/>
    <col min="4611" max="4611" width="9.7109375" style="1" customWidth="1"/>
    <col min="4612" max="4612" width="15" style="1" customWidth="1"/>
    <col min="4613" max="4613" width="25.7109375" style="1" customWidth="1"/>
    <col min="4614" max="4614" width="19.28515625" style="1" customWidth="1"/>
    <col min="4615" max="4615" width="12.5703125" style="1" customWidth="1"/>
    <col min="4616" max="4864" width="9.140625" style="1"/>
    <col min="4865" max="4865" width="9.5703125" style="1" customWidth="1"/>
    <col min="4866" max="4866" width="52.7109375" style="1" customWidth="1"/>
    <col min="4867" max="4867" width="9.7109375" style="1" customWidth="1"/>
    <col min="4868" max="4868" width="15" style="1" customWidth="1"/>
    <col min="4869" max="4869" width="25.7109375" style="1" customWidth="1"/>
    <col min="4870" max="4870" width="19.28515625" style="1" customWidth="1"/>
    <col min="4871" max="4871" width="12.5703125" style="1" customWidth="1"/>
    <col min="4872" max="5120" width="9.140625" style="1"/>
    <col min="5121" max="5121" width="9.5703125" style="1" customWidth="1"/>
    <col min="5122" max="5122" width="52.7109375" style="1" customWidth="1"/>
    <col min="5123" max="5123" width="9.7109375" style="1" customWidth="1"/>
    <col min="5124" max="5124" width="15" style="1" customWidth="1"/>
    <col min="5125" max="5125" width="25.7109375" style="1" customWidth="1"/>
    <col min="5126" max="5126" width="19.28515625" style="1" customWidth="1"/>
    <col min="5127" max="5127" width="12.5703125" style="1" customWidth="1"/>
    <col min="5128" max="5376" width="9.140625" style="1"/>
    <col min="5377" max="5377" width="9.5703125" style="1" customWidth="1"/>
    <col min="5378" max="5378" width="52.7109375" style="1" customWidth="1"/>
    <col min="5379" max="5379" width="9.7109375" style="1" customWidth="1"/>
    <col min="5380" max="5380" width="15" style="1" customWidth="1"/>
    <col min="5381" max="5381" width="25.7109375" style="1" customWidth="1"/>
    <col min="5382" max="5382" width="19.28515625" style="1" customWidth="1"/>
    <col min="5383" max="5383" width="12.5703125" style="1" customWidth="1"/>
    <col min="5384" max="5632" width="9.140625" style="1"/>
    <col min="5633" max="5633" width="9.5703125" style="1" customWidth="1"/>
    <col min="5634" max="5634" width="52.7109375" style="1" customWidth="1"/>
    <col min="5635" max="5635" width="9.7109375" style="1" customWidth="1"/>
    <col min="5636" max="5636" width="15" style="1" customWidth="1"/>
    <col min="5637" max="5637" width="25.7109375" style="1" customWidth="1"/>
    <col min="5638" max="5638" width="19.28515625" style="1" customWidth="1"/>
    <col min="5639" max="5639" width="12.5703125" style="1" customWidth="1"/>
    <col min="5640" max="5888" width="9.140625" style="1"/>
    <col min="5889" max="5889" width="9.5703125" style="1" customWidth="1"/>
    <col min="5890" max="5890" width="52.7109375" style="1" customWidth="1"/>
    <col min="5891" max="5891" width="9.7109375" style="1" customWidth="1"/>
    <col min="5892" max="5892" width="15" style="1" customWidth="1"/>
    <col min="5893" max="5893" width="25.7109375" style="1" customWidth="1"/>
    <col min="5894" max="5894" width="19.28515625" style="1" customWidth="1"/>
    <col min="5895" max="5895" width="12.5703125" style="1" customWidth="1"/>
    <col min="5896" max="6144" width="9.140625" style="1"/>
    <col min="6145" max="6145" width="9.5703125" style="1" customWidth="1"/>
    <col min="6146" max="6146" width="52.7109375" style="1" customWidth="1"/>
    <col min="6147" max="6147" width="9.7109375" style="1" customWidth="1"/>
    <col min="6148" max="6148" width="15" style="1" customWidth="1"/>
    <col min="6149" max="6149" width="25.7109375" style="1" customWidth="1"/>
    <col min="6150" max="6150" width="19.28515625" style="1" customWidth="1"/>
    <col min="6151" max="6151" width="12.5703125" style="1" customWidth="1"/>
    <col min="6152" max="6400" width="9.140625" style="1"/>
    <col min="6401" max="6401" width="9.5703125" style="1" customWidth="1"/>
    <col min="6402" max="6402" width="52.7109375" style="1" customWidth="1"/>
    <col min="6403" max="6403" width="9.7109375" style="1" customWidth="1"/>
    <col min="6404" max="6404" width="15" style="1" customWidth="1"/>
    <col min="6405" max="6405" width="25.7109375" style="1" customWidth="1"/>
    <col min="6406" max="6406" width="19.28515625" style="1" customWidth="1"/>
    <col min="6407" max="6407" width="12.5703125" style="1" customWidth="1"/>
    <col min="6408" max="6656" width="9.140625" style="1"/>
    <col min="6657" max="6657" width="9.5703125" style="1" customWidth="1"/>
    <col min="6658" max="6658" width="52.7109375" style="1" customWidth="1"/>
    <col min="6659" max="6659" width="9.7109375" style="1" customWidth="1"/>
    <col min="6660" max="6660" width="15" style="1" customWidth="1"/>
    <col min="6661" max="6661" width="25.7109375" style="1" customWidth="1"/>
    <col min="6662" max="6662" width="19.28515625" style="1" customWidth="1"/>
    <col min="6663" max="6663" width="12.5703125" style="1" customWidth="1"/>
    <col min="6664" max="6912" width="9.140625" style="1"/>
    <col min="6913" max="6913" width="9.5703125" style="1" customWidth="1"/>
    <col min="6914" max="6914" width="52.7109375" style="1" customWidth="1"/>
    <col min="6915" max="6915" width="9.7109375" style="1" customWidth="1"/>
    <col min="6916" max="6916" width="15" style="1" customWidth="1"/>
    <col min="6917" max="6917" width="25.7109375" style="1" customWidth="1"/>
    <col min="6918" max="6918" width="19.28515625" style="1" customWidth="1"/>
    <col min="6919" max="6919" width="12.5703125" style="1" customWidth="1"/>
    <col min="6920" max="7168" width="9.140625" style="1"/>
    <col min="7169" max="7169" width="9.5703125" style="1" customWidth="1"/>
    <col min="7170" max="7170" width="52.7109375" style="1" customWidth="1"/>
    <col min="7171" max="7171" width="9.7109375" style="1" customWidth="1"/>
    <col min="7172" max="7172" width="15" style="1" customWidth="1"/>
    <col min="7173" max="7173" width="25.7109375" style="1" customWidth="1"/>
    <col min="7174" max="7174" width="19.28515625" style="1" customWidth="1"/>
    <col min="7175" max="7175" width="12.5703125" style="1" customWidth="1"/>
    <col min="7176" max="7424" width="9.140625" style="1"/>
    <col min="7425" max="7425" width="9.5703125" style="1" customWidth="1"/>
    <col min="7426" max="7426" width="52.7109375" style="1" customWidth="1"/>
    <col min="7427" max="7427" width="9.7109375" style="1" customWidth="1"/>
    <col min="7428" max="7428" width="15" style="1" customWidth="1"/>
    <col min="7429" max="7429" width="25.7109375" style="1" customWidth="1"/>
    <col min="7430" max="7430" width="19.28515625" style="1" customWidth="1"/>
    <col min="7431" max="7431" width="12.5703125" style="1" customWidth="1"/>
    <col min="7432" max="7680" width="9.140625" style="1"/>
    <col min="7681" max="7681" width="9.5703125" style="1" customWidth="1"/>
    <col min="7682" max="7682" width="52.7109375" style="1" customWidth="1"/>
    <col min="7683" max="7683" width="9.7109375" style="1" customWidth="1"/>
    <col min="7684" max="7684" width="15" style="1" customWidth="1"/>
    <col min="7685" max="7685" width="25.7109375" style="1" customWidth="1"/>
    <col min="7686" max="7686" width="19.28515625" style="1" customWidth="1"/>
    <col min="7687" max="7687" width="12.5703125" style="1" customWidth="1"/>
    <col min="7688" max="7936" width="9.140625" style="1"/>
    <col min="7937" max="7937" width="9.5703125" style="1" customWidth="1"/>
    <col min="7938" max="7938" width="52.7109375" style="1" customWidth="1"/>
    <col min="7939" max="7939" width="9.7109375" style="1" customWidth="1"/>
    <col min="7940" max="7940" width="15" style="1" customWidth="1"/>
    <col min="7941" max="7941" width="25.7109375" style="1" customWidth="1"/>
    <col min="7942" max="7942" width="19.28515625" style="1" customWidth="1"/>
    <col min="7943" max="7943" width="12.5703125" style="1" customWidth="1"/>
    <col min="7944" max="8192" width="9.140625" style="1"/>
    <col min="8193" max="8193" width="9.5703125" style="1" customWidth="1"/>
    <col min="8194" max="8194" width="52.7109375" style="1" customWidth="1"/>
    <col min="8195" max="8195" width="9.7109375" style="1" customWidth="1"/>
    <col min="8196" max="8196" width="15" style="1" customWidth="1"/>
    <col min="8197" max="8197" width="25.7109375" style="1" customWidth="1"/>
    <col min="8198" max="8198" width="19.28515625" style="1" customWidth="1"/>
    <col min="8199" max="8199" width="12.5703125" style="1" customWidth="1"/>
    <col min="8200" max="8448" width="9.140625" style="1"/>
    <col min="8449" max="8449" width="9.5703125" style="1" customWidth="1"/>
    <col min="8450" max="8450" width="52.7109375" style="1" customWidth="1"/>
    <col min="8451" max="8451" width="9.7109375" style="1" customWidth="1"/>
    <col min="8452" max="8452" width="15" style="1" customWidth="1"/>
    <col min="8453" max="8453" width="25.7109375" style="1" customWidth="1"/>
    <col min="8454" max="8454" width="19.28515625" style="1" customWidth="1"/>
    <col min="8455" max="8455" width="12.5703125" style="1" customWidth="1"/>
    <col min="8456" max="8704" width="9.140625" style="1"/>
    <col min="8705" max="8705" width="9.5703125" style="1" customWidth="1"/>
    <col min="8706" max="8706" width="52.7109375" style="1" customWidth="1"/>
    <col min="8707" max="8707" width="9.7109375" style="1" customWidth="1"/>
    <col min="8708" max="8708" width="15" style="1" customWidth="1"/>
    <col min="8709" max="8709" width="25.7109375" style="1" customWidth="1"/>
    <col min="8710" max="8710" width="19.28515625" style="1" customWidth="1"/>
    <col min="8711" max="8711" width="12.5703125" style="1" customWidth="1"/>
    <col min="8712" max="8960" width="9.140625" style="1"/>
    <col min="8961" max="8961" width="9.5703125" style="1" customWidth="1"/>
    <col min="8962" max="8962" width="52.7109375" style="1" customWidth="1"/>
    <col min="8963" max="8963" width="9.7109375" style="1" customWidth="1"/>
    <col min="8964" max="8964" width="15" style="1" customWidth="1"/>
    <col min="8965" max="8965" width="25.7109375" style="1" customWidth="1"/>
    <col min="8966" max="8966" width="19.28515625" style="1" customWidth="1"/>
    <col min="8967" max="8967" width="12.5703125" style="1" customWidth="1"/>
    <col min="8968" max="9216" width="9.140625" style="1"/>
    <col min="9217" max="9217" width="9.5703125" style="1" customWidth="1"/>
    <col min="9218" max="9218" width="52.7109375" style="1" customWidth="1"/>
    <col min="9219" max="9219" width="9.7109375" style="1" customWidth="1"/>
    <col min="9220" max="9220" width="15" style="1" customWidth="1"/>
    <col min="9221" max="9221" width="25.7109375" style="1" customWidth="1"/>
    <col min="9222" max="9222" width="19.28515625" style="1" customWidth="1"/>
    <col min="9223" max="9223" width="12.5703125" style="1" customWidth="1"/>
    <col min="9224" max="9472" width="9.140625" style="1"/>
    <col min="9473" max="9473" width="9.5703125" style="1" customWidth="1"/>
    <col min="9474" max="9474" width="52.7109375" style="1" customWidth="1"/>
    <col min="9475" max="9475" width="9.7109375" style="1" customWidth="1"/>
    <col min="9476" max="9476" width="15" style="1" customWidth="1"/>
    <col min="9477" max="9477" width="25.7109375" style="1" customWidth="1"/>
    <col min="9478" max="9478" width="19.28515625" style="1" customWidth="1"/>
    <col min="9479" max="9479" width="12.5703125" style="1" customWidth="1"/>
    <col min="9480" max="9728" width="9.140625" style="1"/>
    <col min="9729" max="9729" width="9.5703125" style="1" customWidth="1"/>
    <col min="9730" max="9730" width="52.7109375" style="1" customWidth="1"/>
    <col min="9731" max="9731" width="9.7109375" style="1" customWidth="1"/>
    <col min="9732" max="9732" width="15" style="1" customWidth="1"/>
    <col min="9733" max="9733" width="25.7109375" style="1" customWidth="1"/>
    <col min="9734" max="9734" width="19.28515625" style="1" customWidth="1"/>
    <col min="9735" max="9735" width="12.5703125" style="1" customWidth="1"/>
    <col min="9736" max="9984" width="9.140625" style="1"/>
    <col min="9985" max="9985" width="9.5703125" style="1" customWidth="1"/>
    <col min="9986" max="9986" width="52.7109375" style="1" customWidth="1"/>
    <col min="9987" max="9987" width="9.7109375" style="1" customWidth="1"/>
    <col min="9988" max="9988" width="15" style="1" customWidth="1"/>
    <col min="9989" max="9989" width="25.7109375" style="1" customWidth="1"/>
    <col min="9990" max="9990" width="19.28515625" style="1" customWidth="1"/>
    <col min="9991" max="9991" width="12.5703125" style="1" customWidth="1"/>
    <col min="9992" max="10240" width="9.140625" style="1"/>
    <col min="10241" max="10241" width="9.5703125" style="1" customWidth="1"/>
    <col min="10242" max="10242" width="52.7109375" style="1" customWidth="1"/>
    <col min="10243" max="10243" width="9.7109375" style="1" customWidth="1"/>
    <col min="10244" max="10244" width="15" style="1" customWidth="1"/>
    <col min="10245" max="10245" width="25.7109375" style="1" customWidth="1"/>
    <col min="10246" max="10246" width="19.28515625" style="1" customWidth="1"/>
    <col min="10247" max="10247" width="12.5703125" style="1" customWidth="1"/>
    <col min="10248" max="10496" width="9.140625" style="1"/>
    <col min="10497" max="10497" width="9.5703125" style="1" customWidth="1"/>
    <col min="10498" max="10498" width="52.7109375" style="1" customWidth="1"/>
    <col min="10499" max="10499" width="9.7109375" style="1" customWidth="1"/>
    <col min="10500" max="10500" width="15" style="1" customWidth="1"/>
    <col min="10501" max="10501" width="25.7109375" style="1" customWidth="1"/>
    <col min="10502" max="10502" width="19.28515625" style="1" customWidth="1"/>
    <col min="10503" max="10503" width="12.5703125" style="1" customWidth="1"/>
    <col min="10504" max="10752" width="9.140625" style="1"/>
    <col min="10753" max="10753" width="9.5703125" style="1" customWidth="1"/>
    <col min="10754" max="10754" width="52.7109375" style="1" customWidth="1"/>
    <col min="10755" max="10755" width="9.7109375" style="1" customWidth="1"/>
    <col min="10756" max="10756" width="15" style="1" customWidth="1"/>
    <col min="10757" max="10757" width="25.7109375" style="1" customWidth="1"/>
    <col min="10758" max="10758" width="19.28515625" style="1" customWidth="1"/>
    <col min="10759" max="10759" width="12.5703125" style="1" customWidth="1"/>
    <col min="10760" max="11008" width="9.140625" style="1"/>
    <col min="11009" max="11009" width="9.5703125" style="1" customWidth="1"/>
    <col min="11010" max="11010" width="52.7109375" style="1" customWidth="1"/>
    <col min="11011" max="11011" width="9.7109375" style="1" customWidth="1"/>
    <col min="11012" max="11012" width="15" style="1" customWidth="1"/>
    <col min="11013" max="11013" width="25.7109375" style="1" customWidth="1"/>
    <col min="11014" max="11014" width="19.28515625" style="1" customWidth="1"/>
    <col min="11015" max="11015" width="12.5703125" style="1" customWidth="1"/>
    <col min="11016" max="11264" width="9.140625" style="1"/>
    <col min="11265" max="11265" width="9.5703125" style="1" customWidth="1"/>
    <col min="11266" max="11266" width="52.7109375" style="1" customWidth="1"/>
    <col min="11267" max="11267" width="9.7109375" style="1" customWidth="1"/>
    <col min="11268" max="11268" width="15" style="1" customWidth="1"/>
    <col min="11269" max="11269" width="25.7109375" style="1" customWidth="1"/>
    <col min="11270" max="11270" width="19.28515625" style="1" customWidth="1"/>
    <col min="11271" max="11271" width="12.5703125" style="1" customWidth="1"/>
    <col min="11272" max="11520" width="9.140625" style="1"/>
    <col min="11521" max="11521" width="9.5703125" style="1" customWidth="1"/>
    <col min="11522" max="11522" width="52.7109375" style="1" customWidth="1"/>
    <col min="11523" max="11523" width="9.7109375" style="1" customWidth="1"/>
    <col min="11524" max="11524" width="15" style="1" customWidth="1"/>
    <col min="11525" max="11525" width="25.7109375" style="1" customWidth="1"/>
    <col min="11526" max="11526" width="19.28515625" style="1" customWidth="1"/>
    <col min="11527" max="11527" width="12.5703125" style="1" customWidth="1"/>
    <col min="11528" max="11776" width="9.140625" style="1"/>
    <col min="11777" max="11777" width="9.5703125" style="1" customWidth="1"/>
    <col min="11778" max="11778" width="52.7109375" style="1" customWidth="1"/>
    <col min="11779" max="11779" width="9.7109375" style="1" customWidth="1"/>
    <col min="11780" max="11780" width="15" style="1" customWidth="1"/>
    <col min="11781" max="11781" width="25.7109375" style="1" customWidth="1"/>
    <col min="11782" max="11782" width="19.28515625" style="1" customWidth="1"/>
    <col min="11783" max="11783" width="12.5703125" style="1" customWidth="1"/>
    <col min="11784" max="12032" width="9.140625" style="1"/>
    <col min="12033" max="12033" width="9.5703125" style="1" customWidth="1"/>
    <col min="12034" max="12034" width="52.7109375" style="1" customWidth="1"/>
    <col min="12035" max="12035" width="9.7109375" style="1" customWidth="1"/>
    <col min="12036" max="12036" width="15" style="1" customWidth="1"/>
    <col min="12037" max="12037" width="25.7109375" style="1" customWidth="1"/>
    <col min="12038" max="12038" width="19.28515625" style="1" customWidth="1"/>
    <col min="12039" max="12039" width="12.5703125" style="1" customWidth="1"/>
    <col min="12040" max="12288" width="9.140625" style="1"/>
    <col min="12289" max="12289" width="9.5703125" style="1" customWidth="1"/>
    <col min="12290" max="12290" width="52.7109375" style="1" customWidth="1"/>
    <col min="12291" max="12291" width="9.7109375" style="1" customWidth="1"/>
    <col min="12292" max="12292" width="15" style="1" customWidth="1"/>
    <col min="12293" max="12293" width="25.7109375" style="1" customWidth="1"/>
    <col min="12294" max="12294" width="19.28515625" style="1" customWidth="1"/>
    <col min="12295" max="12295" width="12.5703125" style="1" customWidth="1"/>
    <col min="12296" max="12544" width="9.140625" style="1"/>
    <col min="12545" max="12545" width="9.5703125" style="1" customWidth="1"/>
    <col min="12546" max="12546" width="52.7109375" style="1" customWidth="1"/>
    <col min="12547" max="12547" width="9.7109375" style="1" customWidth="1"/>
    <col min="12548" max="12548" width="15" style="1" customWidth="1"/>
    <col min="12549" max="12549" width="25.7109375" style="1" customWidth="1"/>
    <col min="12550" max="12550" width="19.28515625" style="1" customWidth="1"/>
    <col min="12551" max="12551" width="12.5703125" style="1" customWidth="1"/>
    <col min="12552" max="12800" width="9.140625" style="1"/>
    <col min="12801" max="12801" width="9.5703125" style="1" customWidth="1"/>
    <col min="12802" max="12802" width="52.7109375" style="1" customWidth="1"/>
    <col min="12803" max="12803" width="9.7109375" style="1" customWidth="1"/>
    <col min="12804" max="12804" width="15" style="1" customWidth="1"/>
    <col min="12805" max="12805" width="25.7109375" style="1" customWidth="1"/>
    <col min="12806" max="12806" width="19.28515625" style="1" customWidth="1"/>
    <col min="12807" max="12807" width="12.5703125" style="1" customWidth="1"/>
    <col min="12808" max="13056" width="9.140625" style="1"/>
    <col min="13057" max="13057" width="9.5703125" style="1" customWidth="1"/>
    <col min="13058" max="13058" width="52.7109375" style="1" customWidth="1"/>
    <col min="13059" max="13059" width="9.7109375" style="1" customWidth="1"/>
    <col min="13060" max="13060" width="15" style="1" customWidth="1"/>
    <col min="13061" max="13061" width="25.7109375" style="1" customWidth="1"/>
    <col min="13062" max="13062" width="19.28515625" style="1" customWidth="1"/>
    <col min="13063" max="13063" width="12.5703125" style="1" customWidth="1"/>
    <col min="13064" max="13312" width="9.140625" style="1"/>
    <col min="13313" max="13313" width="9.5703125" style="1" customWidth="1"/>
    <col min="13314" max="13314" width="52.7109375" style="1" customWidth="1"/>
    <col min="13315" max="13315" width="9.7109375" style="1" customWidth="1"/>
    <col min="13316" max="13316" width="15" style="1" customWidth="1"/>
    <col min="13317" max="13317" width="25.7109375" style="1" customWidth="1"/>
    <col min="13318" max="13318" width="19.28515625" style="1" customWidth="1"/>
    <col min="13319" max="13319" width="12.5703125" style="1" customWidth="1"/>
    <col min="13320" max="13568" width="9.140625" style="1"/>
    <col min="13569" max="13569" width="9.5703125" style="1" customWidth="1"/>
    <col min="13570" max="13570" width="52.7109375" style="1" customWidth="1"/>
    <col min="13571" max="13571" width="9.7109375" style="1" customWidth="1"/>
    <col min="13572" max="13572" width="15" style="1" customWidth="1"/>
    <col min="13573" max="13573" width="25.7109375" style="1" customWidth="1"/>
    <col min="13574" max="13574" width="19.28515625" style="1" customWidth="1"/>
    <col min="13575" max="13575" width="12.5703125" style="1" customWidth="1"/>
    <col min="13576" max="13824" width="9.140625" style="1"/>
    <col min="13825" max="13825" width="9.5703125" style="1" customWidth="1"/>
    <col min="13826" max="13826" width="52.7109375" style="1" customWidth="1"/>
    <col min="13827" max="13827" width="9.7109375" style="1" customWidth="1"/>
    <col min="13828" max="13828" width="15" style="1" customWidth="1"/>
    <col min="13829" max="13829" width="25.7109375" style="1" customWidth="1"/>
    <col min="13830" max="13830" width="19.28515625" style="1" customWidth="1"/>
    <col min="13831" max="13831" width="12.5703125" style="1" customWidth="1"/>
    <col min="13832" max="14080" width="9.140625" style="1"/>
    <col min="14081" max="14081" width="9.5703125" style="1" customWidth="1"/>
    <col min="14082" max="14082" width="52.7109375" style="1" customWidth="1"/>
    <col min="14083" max="14083" width="9.7109375" style="1" customWidth="1"/>
    <col min="14084" max="14084" width="15" style="1" customWidth="1"/>
    <col min="14085" max="14085" width="25.7109375" style="1" customWidth="1"/>
    <col min="14086" max="14086" width="19.28515625" style="1" customWidth="1"/>
    <col min="14087" max="14087" width="12.5703125" style="1" customWidth="1"/>
    <col min="14088" max="14336" width="9.140625" style="1"/>
    <col min="14337" max="14337" width="9.5703125" style="1" customWidth="1"/>
    <col min="14338" max="14338" width="52.7109375" style="1" customWidth="1"/>
    <col min="14339" max="14339" width="9.7109375" style="1" customWidth="1"/>
    <col min="14340" max="14340" width="15" style="1" customWidth="1"/>
    <col min="14341" max="14341" width="25.7109375" style="1" customWidth="1"/>
    <col min="14342" max="14342" width="19.28515625" style="1" customWidth="1"/>
    <col min="14343" max="14343" width="12.5703125" style="1" customWidth="1"/>
    <col min="14344" max="14592" width="9.140625" style="1"/>
    <col min="14593" max="14593" width="9.5703125" style="1" customWidth="1"/>
    <col min="14594" max="14594" width="52.7109375" style="1" customWidth="1"/>
    <col min="14595" max="14595" width="9.7109375" style="1" customWidth="1"/>
    <col min="14596" max="14596" width="15" style="1" customWidth="1"/>
    <col min="14597" max="14597" width="25.7109375" style="1" customWidth="1"/>
    <col min="14598" max="14598" width="19.28515625" style="1" customWidth="1"/>
    <col min="14599" max="14599" width="12.5703125" style="1" customWidth="1"/>
    <col min="14600" max="14848" width="9.140625" style="1"/>
    <col min="14849" max="14849" width="9.5703125" style="1" customWidth="1"/>
    <col min="14850" max="14850" width="52.7109375" style="1" customWidth="1"/>
    <col min="14851" max="14851" width="9.7109375" style="1" customWidth="1"/>
    <col min="14852" max="14852" width="15" style="1" customWidth="1"/>
    <col min="14853" max="14853" width="25.7109375" style="1" customWidth="1"/>
    <col min="14854" max="14854" width="19.28515625" style="1" customWidth="1"/>
    <col min="14855" max="14855" width="12.5703125" style="1" customWidth="1"/>
    <col min="14856" max="15104" width="9.140625" style="1"/>
    <col min="15105" max="15105" width="9.5703125" style="1" customWidth="1"/>
    <col min="15106" max="15106" width="52.7109375" style="1" customWidth="1"/>
    <col min="15107" max="15107" width="9.7109375" style="1" customWidth="1"/>
    <col min="15108" max="15108" width="15" style="1" customWidth="1"/>
    <col min="15109" max="15109" width="25.7109375" style="1" customWidth="1"/>
    <col min="15110" max="15110" width="19.28515625" style="1" customWidth="1"/>
    <col min="15111" max="15111" width="12.5703125" style="1" customWidth="1"/>
    <col min="15112" max="15360" width="9.140625" style="1"/>
    <col min="15361" max="15361" width="9.5703125" style="1" customWidth="1"/>
    <col min="15362" max="15362" width="52.7109375" style="1" customWidth="1"/>
    <col min="15363" max="15363" width="9.7109375" style="1" customWidth="1"/>
    <col min="15364" max="15364" width="15" style="1" customWidth="1"/>
    <col min="15365" max="15365" width="25.7109375" style="1" customWidth="1"/>
    <col min="15366" max="15366" width="19.28515625" style="1" customWidth="1"/>
    <col min="15367" max="15367" width="12.5703125" style="1" customWidth="1"/>
    <col min="15368" max="15616" width="9.140625" style="1"/>
    <col min="15617" max="15617" width="9.5703125" style="1" customWidth="1"/>
    <col min="15618" max="15618" width="52.7109375" style="1" customWidth="1"/>
    <col min="15619" max="15619" width="9.7109375" style="1" customWidth="1"/>
    <col min="15620" max="15620" width="15" style="1" customWidth="1"/>
    <col min="15621" max="15621" width="25.7109375" style="1" customWidth="1"/>
    <col min="15622" max="15622" width="19.28515625" style="1" customWidth="1"/>
    <col min="15623" max="15623" width="12.5703125" style="1" customWidth="1"/>
    <col min="15624" max="15872" width="9.140625" style="1"/>
    <col min="15873" max="15873" width="9.5703125" style="1" customWidth="1"/>
    <col min="15874" max="15874" width="52.7109375" style="1" customWidth="1"/>
    <col min="15875" max="15875" width="9.7109375" style="1" customWidth="1"/>
    <col min="15876" max="15876" width="15" style="1" customWidth="1"/>
    <col min="15877" max="15877" width="25.7109375" style="1" customWidth="1"/>
    <col min="15878" max="15878" width="19.28515625" style="1" customWidth="1"/>
    <col min="15879" max="15879" width="12.5703125" style="1" customWidth="1"/>
    <col min="15880" max="16128" width="9.140625" style="1"/>
    <col min="16129" max="16129" width="9.5703125" style="1" customWidth="1"/>
    <col min="16130" max="16130" width="52.7109375" style="1" customWidth="1"/>
    <col min="16131" max="16131" width="9.7109375" style="1" customWidth="1"/>
    <col min="16132" max="16132" width="15" style="1" customWidth="1"/>
    <col min="16133" max="16133" width="25.7109375" style="1" customWidth="1"/>
    <col min="16134" max="16134" width="19.28515625" style="1" customWidth="1"/>
    <col min="16135" max="16135" width="12.5703125" style="1" customWidth="1"/>
    <col min="16136" max="16384" width="9.140625" style="1"/>
  </cols>
  <sheetData>
    <row r="1" spans="1:7" ht="14.25" x14ac:dyDescent="0.2">
      <c r="B1" s="2" t="s">
        <v>0</v>
      </c>
      <c r="C1" s="3"/>
      <c r="D1" s="3"/>
    </row>
    <row r="2" spans="1:7" ht="14.25" x14ac:dyDescent="0.2">
      <c r="B2" s="4"/>
      <c r="C2" s="5"/>
      <c r="D2" s="5"/>
    </row>
    <row r="3" spans="1:7" ht="15" x14ac:dyDescent="0.25">
      <c r="A3" s="29"/>
      <c r="B3" s="29"/>
      <c r="C3" s="29"/>
      <c r="D3" s="29"/>
    </row>
    <row r="4" spans="1:7" ht="33" customHeight="1" x14ac:dyDescent="0.2">
      <c r="A4" s="6"/>
      <c r="B4" s="44" t="s">
        <v>59</v>
      </c>
      <c r="C4" s="44"/>
      <c r="D4" s="44"/>
    </row>
    <row r="5" spans="1:7" s="10" customFormat="1" ht="22.5" x14ac:dyDescent="0.2">
      <c r="A5" s="7" t="s">
        <v>4</v>
      </c>
      <c r="B5" s="8" t="s">
        <v>5</v>
      </c>
      <c r="C5" s="9" t="s">
        <v>6</v>
      </c>
      <c r="D5" s="9" t="s">
        <v>7</v>
      </c>
      <c r="F5" s="11"/>
      <c r="G5" s="12"/>
    </row>
    <row r="6" spans="1:7" x14ac:dyDescent="0.2">
      <c r="A6" s="13">
        <v>1</v>
      </c>
      <c r="B6" s="30" t="s">
        <v>38</v>
      </c>
      <c r="C6" s="30"/>
      <c r="D6" s="30"/>
      <c r="F6" s="15"/>
      <c r="G6" s="16"/>
    </row>
    <row r="7" spans="1:7" x14ac:dyDescent="0.2">
      <c r="A7" s="13"/>
      <c r="B7" s="14" t="s">
        <v>23</v>
      </c>
      <c r="C7" s="13"/>
      <c r="D7" s="18"/>
      <c r="F7" s="15"/>
      <c r="G7" s="16"/>
    </row>
    <row r="8" spans="1:7" ht="25.5" x14ac:dyDescent="0.2">
      <c r="A8" s="13"/>
      <c r="B8" s="13" t="s">
        <v>47</v>
      </c>
      <c r="C8" s="31" t="s">
        <v>40</v>
      </c>
      <c r="D8" s="18"/>
      <c r="F8" s="15"/>
      <c r="G8" s="16"/>
    </row>
    <row r="9" spans="1:7" x14ac:dyDescent="0.2">
      <c r="A9" s="13"/>
      <c r="B9" s="13" t="s">
        <v>26</v>
      </c>
      <c r="C9" s="13">
        <v>0.6</v>
      </c>
      <c r="D9" s="18"/>
      <c r="F9" s="15"/>
      <c r="G9" s="16"/>
    </row>
    <row r="10" spans="1:7" x14ac:dyDescent="0.2">
      <c r="A10" s="13"/>
      <c r="B10" s="13" t="s">
        <v>27</v>
      </c>
      <c r="C10" s="13">
        <v>0.9</v>
      </c>
      <c r="D10" s="18"/>
      <c r="F10" s="15"/>
      <c r="G10" s="16"/>
    </row>
    <row r="11" spans="1:7" x14ac:dyDescent="0.2">
      <c r="A11" s="18"/>
      <c r="B11" s="25" t="s">
        <v>28</v>
      </c>
      <c r="C11" s="13">
        <v>0.88</v>
      </c>
      <c r="D11" s="18"/>
      <c r="F11" s="15"/>
      <c r="G11" s="16"/>
    </row>
    <row r="12" spans="1:7" ht="25.5" x14ac:dyDescent="0.2">
      <c r="A12" s="18"/>
      <c r="B12" s="19" t="s">
        <v>11</v>
      </c>
      <c r="C12" s="20">
        <v>1.08</v>
      </c>
      <c r="D12" s="18"/>
      <c r="F12" s="15"/>
      <c r="G12" s="16"/>
    </row>
    <row r="13" spans="1:7" ht="25.5" x14ac:dyDescent="0.2">
      <c r="A13" s="18"/>
      <c r="B13" s="21" t="s">
        <v>32</v>
      </c>
      <c r="C13" s="20">
        <v>4.42</v>
      </c>
      <c r="D13" s="18"/>
      <c r="F13" s="15"/>
      <c r="G13" s="16"/>
    </row>
    <row r="14" spans="1:7" x14ac:dyDescent="0.2">
      <c r="A14" s="32"/>
      <c r="B14" s="33" t="s">
        <v>60</v>
      </c>
      <c r="C14" s="34"/>
      <c r="D14" s="37">
        <f>(5.221+(0.2*137.561))*C9*C10*C11*C12*C13</f>
        <v>74.252472712703991</v>
      </c>
      <c r="F14" s="15"/>
      <c r="G14" s="16"/>
    </row>
    <row r="15" spans="1:7" ht="15" customHeight="1" x14ac:dyDescent="0.2">
      <c r="A15" s="24" t="s">
        <v>13</v>
      </c>
      <c r="B15" s="41"/>
      <c r="D15" s="35">
        <f>D14</f>
        <v>74.252472712703991</v>
      </c>
      <c r="F15" s="15"/>
      <c r="G15" s="16"/>
    </row>
    <row r="16" spans="1:7" x14ac:dyDescent="0.2">
      <c r="A16" s="45" t="s">
        <v>64</v>
      </c>
      <c r="B16" s="46"/>
      <c r="C16" s="47">
        <f>ROUND(D15/200*1000,2)</f>
        <v>371.26</v>
      </c>
      <c r="D16" s="48"/>
      <c r="F16" s="15"/>
      <c r="G16" s="16"/>
    </row>
    <row r="17" spans="1:7" x14ac:dyDescent="0.2">
      <c r="A17" s="25"/>
      <c r="B17" s="25"/>
      <c r="C17" s="25"/>
      <c r="D17" s="25"/>
      <c r="F17" s="15"/>
      <c r="G17" s="16"/>
    </row>
    <row r="18" spans="1:7" x14ac:dyDescent="0.2">
      <c r="A18" s="49"/>
      <c r="B18" s="49"/>
      <c r="C18" s="49"/>
      <c r="D18" s="49"/>
      <c r="F18" s="15"/>
      <c r="G18" s="16"/>
    </row>
    <row r="19" spans="1:7" x14ac:dyDescent="0.2">
      <c r="A19" s="25"/>
      <c r="B19" s="25"/>
      <c r="C19" s="25"/>
      <c r="D19" s="25"/>
      <c r="F19" s="15"/>
      <c r="G19" s="16"/>
    </row>
    <row r="20" spans="1:7" x14ac:dyDescent="0.2">
      <c r="A20" s="25"/>
      <c r="B20" s="25"/>
      <c r="C20" s="25"/>
      <c r="D20" s="25"/>
      <c r="F20" s="15"/>
      <c r="G20" s="16"/>
    </row>
    <row r="21" spans="1:7" x14ac:dyDescent="0.2">
      <c r="A21" s="25"/>
      <c r="B21" s="25"/>
      <c r="C21" s="25"/>
      <c r="D21" s="25"/>
      <c r="F21" s="15"/>
      <c r="G21" s="16"/>
    </row>
    <row r="22" spans="1:7" x14ac:dyDescent="0.2">
      <c r="A22" s="26"/>
      <c r="B22" s="26"/>
      <c r="C22" s="26"/>
      <c r="D22" s="26"/>
      <c r="E22" s="27"/>
    </row>
    <row r="23" spans="1:7" x14ac:dyDescent="0.2">
      <c r="A23" s="26"/>
      <c r="B23" s="26"/>
      <c r="C23" s="26"/>
      <c r="D23" s="26"/>
    </row>
    <row r="24" spans="1:7" s="28" customFormat="1" ht="15" x14ac:dyDescent="0.25"/>
  </sheetData>
  <mergeCells count="4">
    <mergeCell ref="B4:D4"/>
    <mergeCell ref="A18:D18"/>
    <mergeCell ref="A16:B16"/>
    <mergeCell ref="C16:D1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17" sqref="C17:D17"/>
    </sheetView>
  </sheetViews>
  <sheetFormatPr defaultRowHeight="12.75" x14ac:dyDescent="0.2"/>
  <cols>
    <col min="1" max="1" width="9.5703125" style="1" customWidth="1"/>
    <col min="2" max="2" width="52.7109375" style="1" customWidth="1"/>
    <col min="3" max="3" width="9.7109375" style="1" customWidth="1"/>
    <col min="4" max="4" width="15" style="1" customWidth="1"/>
    <col min="5" max="5" width="25.7109375" style="1" customWidth="1"/>
    <col min="6" max="6" width="19.28515625" style="1" customWidth="1"/>
    <col min="7" max="7" width="12.5703125" style="1" customWidth="1"/>
    <col min="8" max="256" width="9.140625" style="1"/>
    <col min="257" max="257" width="9.5703125" style="1" customWidth="1"/>
    <col min="258" max="258" width="52.7109375" style="1" customWidth="1"/>
    <col min="259" max="259" width="9.7109375" style="1" customWidth="1"/>
    <col min="260" max="260" width="15" style="1" customWidth="1"/>
    <col min="261" max="261" width="25.7109375" style="1" customWidth="1"/>
    <col min="262" max="262" width="19.28515625" style="1" customWidth="1"/>
    <col min="263" max="263" width="12.5703125" style="1" customWidth="1"/>
    <col min="264" max="512" width="9.140625" style="1"/>
    <col min="513" max="513" width="9.5703125" style="1" customWidth="1"/>
    <col min="514" max="514" width="52.7109375" style="1" customWidth="1"/>
    <col min="515" max="515" width="9.7109375" style="1" customWidth="1"/>
    <col min="516" max="516" width="15" style="1" customWidth="1"/>
    <col min="517" max="517" width="25.7109375" style="1" customWidth="1"/>
    <col min="518" max="518" width="19.28515625" style="1" customWidth="1"/>
    <col min="519" max="519" width="12.5703125" style="1" customWidth="1"/>
    <col min="520" max="768" width="9.140625" style="1"/>
    <col min="769" max="769" width="9.5703125" style="1" customWidth="1"/>
    <col min="770" max="770" width="52.7109375" style="1" customWidth="1"/>
    <col min="771" max="771" width="9.7109375" style="1" customWidth="1"/>
    <col min="772" max="772" width="15" style="1" customWidth="1"/>
    <col min="773" max="773" width="25.7109375" style="1" customWidth="1"/>
    <col min="774" max="774" width="19.28515625" style="1" customWidth="1"/>
    <col min="775" max="775" width="12.5703125" style="1" customWidth="1"/>
    <col min="776" max="1024" width="9.140625" style="1"/>
    <col min="1025" max="1025" width="9.5703125" style="1" customWidth="1"/>
    <col min="1026" max="1026" width="52.7109375" style="1" customWidth="1"/>
    <col min="1027" max="1027" width="9.7109375" style="1" customWidth="1"/>
    <col min="1028" max="1028" width="15" style="1" customWidth="1"/>
    <col min="1029" max="1029" width="25.7109375" style="1" customWidth="1"/>
    <col min="1030" max="1030" width="19.28515625" style="1" customWidth="1"/>
    <col min="1031" max="1031" width="12.5703125" style="1" customWidth="1"/>
    <col min="1032" max="1280" width="9.140625" style="1"/>
    <col min="1281" max="1281" width="9.5703125" style="1" customWidth="1"/>
    <col min="1282" max="1282" width="52.7109375" style="1" customWidth="1"/>
    <col min="1283" max="1283" width="9.7109375" style="1" customWidth="1"/>
    <col min="1284" max="1284" width="15" style="1" customWidth="1"/>
    <col min="1285" max="1285" width="25.7109375" style="1" customWidth="1"/>
    <col min="1286" max="1286" width="19.28515625" style="1" customWidth="1"/>
    <col min="1287" max="1287" width="12.5703125" style="1" customWidth="1"/>
    <col min="1288" max="1536" width="9.140625" style="1"/>
    <col min="1537" max="1537" width="9.5703125" style="1" customWidth="1"/>
    <col min="1538" max="1538" width="52.7109375" style="1" customWidth="1"/>
    <col min="1539" max="1539" width="9.7109375" style="1" customWidth="1"/>
    <col min="1540" max="1540" width="15" style="1" customWidth="1"/>
    <col min="1541" max="1541" width="25.7109375" style="1" customWidth="1"/>
    <col min="1542" max="1542" width="19.28515625" style="1" customWidth="1"/>
    <col min="1543" max="1543" width="12.5703125" style="1" customWidth="1"/>
    <col min="1544" max="1792" width="9.140625" style="1"/>
    <col min="1793" max="1793" width="9.5703125" style="1" customWidth="1"/>
    <col min="1794" max="1794" width="52.7109375" style="1" customWidth="1"/>
    <col min="1795" max="1795" width="9.7109375" style="1" customWidth="1"/>
    <col min="1796" max="1796" width="15" style="1" customWidth="1"/>
    <col min="1797" max="1797" width="25.7109375" style="1" customWidth="1"/>
    <col min="1798" max="1798" width="19.28515625" style="1" customWidth="1"/>
    <col min="1799" max="1799" width="12.5703125" style="1" customWidth="1"/>
    <col min="1800" max="2048" width="9.140625" style="1"/>
    <col min="2049" max="2049" width="9.5703125" style="1" customWidth="1"/>
    <col min="2050" max="2050" width="52.7109375" style="1" customWidth="1"/>
    <col min="2051" max="2051" width="9.7109375" style="1" customWidth="1"/>
    <col min="2052" max="2052" width="15" style="1" customWidth="1"/>
    <col min="2053" max="2053" width="25.7109375" style="1" customWidth="1"/>
    <col min="2054" max="2054" width="19.28515625" style="1" customWidth="1"/>
    <col min="2055" max="2055" width="12.5703125" style="1" customWidth="1"/>
    <col min="2056" max="2304" width="9.140625" style="1"/>
    <col min="2305" max="2305" width="9.5703125" style="1" customWidth="1"/>
    <col min="2306" max="2306" width="52.7109375" style="1" customWidth="1"/>
    <col min="2307" max="2307" width="9.7109375" style="1" customWidth="1"/>
    <col min="2308" max="2308" width="15" style="1" customWidth="1"/>
    <col min="2309" max="2309" width="25.7109375" style="1" customWidth="1"/>
    <col min="2310" max="2310" width="19.28515625" style="1" customWidth="1"/>
    <col min="2311" max="2311" width="12.5703125" style="1" customWidth="1"/>
    <col min="2312" max="2560" width="9.140625" style="1"/>
    <col min="2561" max="2561" width="9.5703125" style="1" customWidth="1"/>
    <col min="2562" max="2562" width="52.7109375" style="1" customWidth="1"/>
    <col min="2563" max="2563" width="9.7109375" style="1" customWidth="1"/>
    <col min="2564" max="2564" width="15" style="1" customWidth="1"/>
    <col min="2565" max="2565" width="25.7109375" style="1" customWidth="1"/>
    <col min="2566" max="2566" width="19.28515625" style="1" customWidth="1"/>
    <col min="2567" max="2567" width="12.5703125" style="1" customWidth="1"/>
    <col min="2568" max="2816" width="9.140625" style="1"/>
    <col min="2817" max="2817" width="9.5703125" style="1" customWidth="1"/>
    <col min="2818" max="2818" width="52.7109375" style="1" customWidth="1"/>
    <col min="2819" max="2819" width="9.7109375" style="1" customWidth="1"/>
    <col min="2820" max="2820" width="15" style="1" customWidth="1"/>
    <col min="2821" max="2821" width="25.7109375" style="1" customWidth="1"/>
    <col min="2822" max="2822" width="19.28515625" style="1" customWidth="1"/>
    <col min="2823" max="2823" width="12.5703125" style="1" customWidth="1"/>
    <col min="2824" max="3072" width="9.140625" style="1"/>
    <col min="3073" max="3073" width="9.5703125" style="1" customWidth="1"/>
    <col min="3074" max="3074" width="52.7109375" style="1" customWidth="1"/>
    <col min="3075" max="3075" width="9.7109375" style="1" customWidth="1"/>
    <col min="3076" max="3076" width="15" style="1" customWidth="1"/>
    <col min="3077" max="3077" width="25.7109375" style="1" customWidth="1"/>
    <col min="3078" max="3078" width="19.28515625" style="1" customWidth="1"/>
    <col min="3079" max="3079" width="12.5703125" style="1" customWidth="1"/>
    <col min="3080" max="3328" width="9.140625" style="1"/>
    <col min="3329" max="3329" width="9.5703125" style="1" customWidth="1"/>
    <col min="3330" max="3330" width="52.7109375" style="1" customWidth="1"/>
    <col min="3331" max="3331" width="9.7109375" style="1" customWidth="1"/>
    <col min="3332" max="3332" width="15" style="1" customWidth="1"/>
    <col min="3333" max="3333" width="25.7109375" style="1" customWidth="1"/>
    <col min="3334" max="3334" width="19.28515625" style="1" customWidth="1"/>
    <col min="3335" max="3335" width="12.5703125" style="1" customWidth="1"/>
    <col min="3336" max="3584" width="9.140625" style="1"/>
    <col min="3585" max="3585" width="9.5703125" style="1" customWidth="1"/>
    <col min="3586" max="3586" width="52.7109375" style="1" customWidth="1"/>
    <col min="3587" max="3587" width="9.7109375" style="1" customWidth="1"/>
    <col min="3588" max="3588" width="15" style="1" customWidth="1"/>
    <col min="3589" max="3589" width="25.7109375" style="1" customWidth="1"/>
    <col min="3590" max="3590" width="19.28515625" style="1" customWidth="1"/>
    <col min="3591" max="3591" width="12.5703125" style="1" customWidth="1"/>
    <col min="3592" max="3840" width="9.140625" style="1"/>
    <col min="3841" max="3841" width="9.5703125" style="1" customWidth="1"/>
    <col min="3842" max="3842" width="52.7109375" style="1" customWidth="1"/>
    <col min="3843" max="3843" width="9.7109375" style="1" customWidth="1"/>
    <col min="3844" max="3844" width="15" style="1" customWidth="1"/>
    <col min="3845" max="3845" width="25.7109375" style="1" customWidth="1"/>
    <col min="3846" max="3846" width="19.28515625" style="1" customWidth="1"/>
    <col min="3847" max="3847" width="12.5703125" style="1" customWidth="1"/>
    <col min="3848" max="4096" width="9.140625" style="1"/>
    <col min="4097" max="4097" width="9.5703125" style="1" customWidth="1"/>
    <col min="4098" max="4098" width="52.7109375" style="1" customWidth="1"/>
    <col min="4099" max="4099" width="9.7109375" style="1" customWidth="1"/>
    <col min="4100" max="4100" width="15" style="1" customWidth="1"/>
    <col min="4101" max="4101" width="25.7109375" style="1" customWidth="1"/>
    <col min="4102" max="4102" width="19.28515625" style="1" customWidth="1"/>
    <col min="4103" max="4103" width="12.5703125" style="1" customWidth="1"/>
    <col min="4104" max="4352" width="9.140625" style="1"/>
    <col min="4353" max="4353" width="9.5703125" style="1" customWidth="1"/>
    <col min="4354" max="4354" width="52.7109375" style="1" customWidth="1"/>
    <col min="4355" max="4355" width="9.7109375" style="1" customWidth="1"/>
    <col min="4356" max="4356" width="15" style="1" customWidth="1"/>
    <col min="4357" max="4357" width="25.7109375" style="1" customWidth="1"/>
    <col min="4358" max="4358" width="19.28515625" style="1" customWidth="1"/>
    <col min="4359" max="4359" width="12.5703125" style="1" customWidth="1"/>
    <col min="4360" max="4608" width="9.140625" style="1"/>
    <col min="4609" max="4609" width="9.5703125" style="1" customWidth="1"/>
    <col min="4610" max="4610" width="52.7109375" style="1" customWidth="1"/>
    <col min="4611" max="4611" width="9.7109375" style="1" customWidth="1"/>
    <col min="4612" max="4612" width="15" style="1" customWidth="1"/>
    <col min="4613" max="4613" width="25.7109375" style="1" customWidth="1"/>
    <col min="4614" max="4614" width="19.28515625" style="1" customWidth="1"/>
    <col min="4615" max="4615" width="12.5703125" style="1" customWidth="1"/>
    <col min="4616" max="4864" width="9.140625" style="1"/>
    <col min="4865" max="4865" width="9.5703125" style="1" customWidth="1"/>
    <col min="4866" max="4866" width="52.7109375" style="1" customWidth="1"/>
    <col min="4867" max="4867" width="9.7109375" style="1" customWidth="1"/>
    <col min="4868" max="4868" width="15" style="1" customWidth="1"/>
    <col min="4869" max="4869" width="25.7109375" style="1" customWidth="1"/>
    <col min="4870" max="4870" width="19.28515625" style="1" customWidth="1"/>
    <col min="4871" max="4871" width="12.5703125" style="1" customWidth="1"/>
    <col min="4872" max="5120" width="9.140625" style="1"/>
    <col min="5121" max="5121" width="9.5703125" style="1" customWidth="1"/>
    <col min="5122" max="5122" width="52.7109375" style="1" customWidth="1"/>
    <col min="5123" max="5123" width="9.7109375" style="1" customWidth="1"/>
    <col min="5124" max="5124" width="15" style="1" customWidth="1"/>
    <col min="5125" max="5125" width="25.7109375" style="1" customWidth="1"/>
    <col min="5126" max="5126" width="19.28515625" style="1" customWidth="1"/>
    <col min="5127" max="5127" width="12.5703125" style="1" customWidth="1"/>
    <col min="5128" max="5376" width="9.140625" style="1"/>
    <col min="5377" max="5377" width="9.5703125" style="1" customWidth="1"/>
    <col min="5378" max="5378" width="52.7109375" style="1" customWidth="1"/>
    <col min="5379" max="5379" width="9.7109375" style="1" customWidth="1"/>
    <col min="5380" max="5380" width="15" style="1" customWidth="1"/>
    <col min="5381" max="5381" width="25.7109375" style="1" customWidth="1"/>
    <col min="5382" max="5382" width="19.28515625" style="1" customWidth="1"/>
    <col min="5383" max="5383" width="12.5703125" style="1" customWidth="1"/>
    <col min="5384" max="5632" width="9.140625" style="1"/>
    <col min="5633" max="5633" width="9.5703125" style="1" customWidth="1"/>
    <col min="5634" max="5634" width="52.7109375" style="1" customWidth="1"/>
    <col min="5635" max="5635" width="9.7109375" style="1" customWidth="1"/>
    <col min="5636" max="5636" width="15" style="1" customWidth="1"/>
    <col min="5637" max="5637" width="25.7109375" style="1" customWidth="1"/>
    <col min="5638" max="5638" width="19.28515625" style="1" customWidth="1"/>
    <col min="5639" max="5639" width="12.5703125" style="1" customWidth="1"/>
    <col min="5640" max="5888" width="9.140625" style="1"/>
    <col min="5889" max="5889" width="9.5703125" style="1" customWidth="1"/>
    <col min="5890" max="5890" width="52.7109375" style="1" customWidth="1"/>
    <col min="5891" max="5891" width="9.7109375" style="1" customWidth="1"/>
    <col min="5892" max="5892" width="15" style="1" customWidth="1"/>
    <col min="5893" max="5893" width="25.7109375" style="1" customWidth="1"/>
    <col min="5894" max="5894" width="19.28515625" style="1" customWidth="1"/>
    <col min="5895" max="5895" width="12.5703125" style="1" customWidth="1"/>
    <col min="5896" max="6144" width="9.140625" style="1"/>
    <col min="6145" max="6145" width="9.5703125" style="1" customWidth="1"/>
    <col min="6146" max="6146" width="52.7109375" style="1" customWidth="1"/>
    <col min="6147" max="6147" width="9.7109375" style="1" customWidth="1"/>
    <col min="6148" max="6148" width="15" style="1" customWidth="1"/>
    <col min="6149" max="6149" width="25.7109375" style="1" customWidth="1"/>
    <col min="6150" max="6150" width="19.28515625" style="1" customWidth="1"/>
    <col min="6151" max="6151" width="12.5703125" style="1" customWidth="1"/>
    <col min="6152" max="6400" width="9.140625" style="1"/>
    <col min="6401" max="6401" width="9.5703125" style="1" customWidth="1"/>
    <col min="6402" max="6402" width="52.7109375" style="1" customWidth="1"/>
    <col min="6403" max="6403" width="9.7109375" style="1" customWidth="1"/>
    <col min="6404" max="6404" width="15" style="1" customWidth="1"/>
    <col min="6405" max="6405" width="25.7109375" style="1" customWidth="1"/>
    <col min="6406" max="6406" width="19.28515625" style="1" customWidth="1"/>
    <col min="6407" max="6407" width="12.5703125" style="1" customWidth="1"/>
    <col min="6408" max="6656" width="9.140625" style="1"/>
    <col min="6657" max="6657" width="9.5703125" style="1" customWidth="1"/>
    <col min="6658" max="6658" width="52.7109375" style="1" customWidth="1"/>
    <col min="6659" max="6659" width="9.7109375" style="1" customWidth="1"/>
    <col min="6660" max="6660" width="15" style="1" customWidth="1"/>
    <col min="6661" max="6661" width="25.7109375" style="1" customWidth="1"/>
    <col min="6662" max="6662" width="19.28515625" style="1" customWidth="1"/>
    <col min="6663" max="6663" width="12.5703125" style="1" customWidth="1"/>
    <col min="6664" max="6912" width="9.140625" style="1"/>
    <col min="6913" max="6913" width="9.5703125" style="1" customWidth="1"/>
    <col min="6914" max="6914" width="52.7109375" style="1" customWidth="1"/>
    <col min="6915" max="6915" width="9.7109375" style="1" customWidth="1"/>
    <col min="6916" max="6916" width="15" style="1" customWidth="1"/>
    <col min="6917" max="6917" width="25.7109375" style="1" customWidth="1"/>
    <col min="6918" max="6918" width="19.28515625" style="1" customWidth="1"/>
    <col min="6919" max="6919" width="12.5703125" style="1" customWidth="1"/>
    <col min="6920" max="7168" width="9.140625" style="1"/>
    <col min="7169" max="7169" width="9.5703125" style="1" customWidth="1"/>
    <col min="7170" max="7170" width="52.7109375" style="1" customWidth="1"/>
    <col min="7171" max="7171" width="9.7109375" style="1" customWidth="1"/>
    <col min="7172" max="7172" width="15" style="1" customWidth="1"/>
    <col min="7173" max="7173" width="25.7109375" style="1" customWidth="1"/>
    <col min="7174" max="7174" width="19.28515625" style="1" customWidth="1"/>
    <col min="7175" max="7175" width="12.5703125" style="1" customWidth="1"/>
    <col min="7176" max="7424" width="9.140625" style="1"/>
    <col min="7425" max="7425" width="9.5703125" style="1" customWidth="1"/>
    <col min="7426" max="7426" width="52.7109375" style="1" customWidth="1"/>
    <col min="7427" max="7427" width="9.7109375" style="1" customWidth="1"/>
    <col min="7428" max="7428" width="15" style="1" customWidth="1"/>
    <col min="7429" max="7429" width="25.7109375" style="1" customWidth="1"/>
    <col min="7430" max="7430" width="19.28515625" style="1" customWidth="1"/>
    <col min="7431" max="7431" width="12.5703125" style="1" customWidth="1"/>
    <col min="7432" max="7680" width="9.140625" style="1"/>
    <col min="7681" max="7681" width="9.5703125" style="1" customWidth="1"/>
    <col min="7682" max="7682" width="52.7109375" style="1" customWidth="1"/>
    <col min="7683" max="7683" width="9.7109375" style="1" customWidth="1"/>
    <col min="7684" max="7684" width="15" style="1" customWidth="1"/>
    <col min="7685" max="7685" width="25.7109375" style="1" customWidth="1"/>
    <col min="7686" max="7686" width="19.28515625" style="1" customWidth="1"/>
    <col min="7687" max="7687" width="12.5703125" style="1" customWidth="1"/>
    <col min="7688" max="7936" width="9.140625" style="1"/>
    <col min="7937" max="7937" width="9.5703125" style="1" customWidth="1"/>
    <col min="7938" max="7938" width="52.7109375" style="1" customWidth="1"/>
    <col min="7939" max="7939" width="9.7109375" style="1" customWidth="1"/>
    <col min="7940" max="7940" width="15" style="1" customWidth="1"/>
    <col min="7941" max="7941" width="25.7109375" style="1" customWidth="1"/>
    <col min="7942" max="7942" width="19.28515625" style="1" customWidth="1"/>
    <col min="7943" max="7943" width="12.5703125" style="1" customWidth="1"/>
    <col min="7944" max="8192" width="9.140625" style="1"/>
    <col min="8193" max="8193" width="9.5703125" style="1" customWidth="1"/>
    <col min="8194" max="8194" width="52.7109375" style="1" customWidth="1"/>
    <col min="8195" max="8195" width="9.7109375" style="1" customWidth="1"/>
    <col min="8196" max="8196" width="15" style="1" customWidth="1"/>
    <col min="8197" max="8197" width="25.7109375" style="1" customWidth="1"/>
    <col min="8198" max="8198" width="19.28515625" style="1" customWidth="1"/>
    <col min="8199" max="8199" width="12.5703125" style="1" customWidth="1"/>
    <col min="8200" max="8448" width="9.140625" style="1"/>
    <col min="8449" max="8449" width="9.5703125" style="1" customWidth="1"/>
    <col min="8450" max="8450" width="52.7109375" style="1" customWidth="1"/>
    <col min="8451" max="8451" width="9.7109375" style="1" customWidth="1"/>
    <col min="8452" max="8452" width="15" style="1" customWidth="1"/>
    <col min="8453" max="8453" width="25.7109375" style="1" customWidth="1"/>
    <col min="8454" max="8454" width="19.28515625" style="1" customWidth="1"/>
    <col min="8455" max="8455" width="12.5703125" style="1" customWidth="1"/>
    <col min="8456" max="8704" width="9.140625" style="1"/>
    <col min="8705" max="8705" width="9.5703125" style="1" customWidth="1"/>
    <col min="8706" max="8706" width="52.7109375" style="1" customWidth="1"/>
    <col min="8707" max="8707" width="9.7109375" style="1" customWidth="1"/>
    <col min="8708" max="8708" width="15" style="1" customWidth="1"/>
    <col min="8709" max="8709" width="25.7109375" style="1" customWidth="1"/>
    <col min="8710" max="8710" width="19.28515625" style="1" customWidth="1"/>
    <col min="8711" max="8711" width="12.5703125" style="1" customWidth="1"/>
    <col min="8712" max="8960" width="9.140625" style="1"/>
    <col min="8961" max="8961" width="9.5703125" style="1" customWidth="1"/>
    <col min="8962" max="8962" width="52.7109375" style="1" customWidth="1"/>
    <col min="8963" max="8963" width="9.7109375" style="1" customWidth="1"/>
    <col min="8964" max="8964" width="15" style="1" customWidth="1"/>
    <col min="8965" max="8965" width="25.7109375" style="1" customWidth="1"/>
    <col min="8966" max="8966" width="19.28515625" style="1" customWidth="1"/>
    <col min="8967" max="8967" width="12.5703125" style="1" customWidth="1"/>
    <col min="8968" max="9216" width="9.140625" style="1"/>
    <col min="9217" max="9217" width="9.5703125" style="1" customWidth="1"/>
    <col min="9218" max="9218" width="52.7109375" style="1" customWidth="1"/>
    <col min="9219" max="9219" width="9.7109375" style="1" customWidth="1"/>
    <col min="9220" max="9220" width="15" style="1" customWidth="1"/>
    <col min="9221" max="9221" width="25.7109375" style="1" customWidth="1"/>
    <col min="9222" max="9222" width="19.28515625" style="1" customWidth="1"/>
    <col min="9223" max="9223" width="12.5703125" style="1" customWidth="1"/>
    <col min="9224" max="9472" width="9.140625" style="1"/>
    <col min="9473" max="9473" width="9.5703125" style="1" customWidth="1"/>
    <col min="9474" max="9474" width="52.7109375" style="1" customWidth="1"/>
    <col min="9475" max="9475" width="9.7109375" style="1" customWidth="1"/>
    <col min="9476" max="9476" width="15" style="1" customWidth="1"/>
    <col min="9477" max="9477" width="25.7109375" style="1" customWidth="1"/>
    <col min="9478" max="9478" width="19.28515625" style="1" customWidth="1"/>
    <col min="9479" max="9479" width="12.5703125" style="1" customWidth="1"/>
    <col min="9480" max="9728" width="9.140625" style="1"/>
    <col min="9729" max="9729" width="9.5703125" style="1" customWidth="1"/>
    <col min="9730" max="9730" width="52.7109375" style="1" customWidth="1"/>
    <col min="9731" max="9731" width="9.7109375" style="1" customWidth="1"/>
    <col min="9732" max="9732" width="15" style="1" customWidth="1"/>
    <col min="9733" max="9733" width="25.7109375" style="1" customWidth="1"/>
    <col min="9734" max="9734" width="19.28515625" style="1" customWidth="1"/>
    <col min="9735" max="9735" width="12.5703125" style="1" customWidth="1"/>
    <col min="9736" max="9984" width="9.140625" style="1"/>
    <col min="9985" max="9985" width="9.5703125" style="1" customWidth="1"/>
    <col min="9986" max="9986" width="52.7109375" style="1" customWidth="1"/>
    <col min="9987" max="9987" width="9.7109375" style="1" customWidth="1"/>
    <col min="9988" max="9988" width="15" style="1" customWidth="1"/>
    <col min="9989" max="9989" width="25.7109375" style="1" customWidth="1"/>
    <col min="9990" max="9990" width="19.28515625" style="1" customWidth="1"/>
    <col min="9991" max="9991" width="12.5703125" style="1" customWidth="1"/>
    <col min="9992" max="10240" width="9.140625" style="1"/>
    <col min="10241" max="10241" width="9.5703125" style="1" customWidth="1"/>
    <col min="10242" max="10242" width="52.7109375" style="1" customWidth="1"/>
    <col min="10243" max="10243" width="9.7109375" style="1" customWidth="1"/>
    <col min="10244" max="10244" width="15" style="1" customWidth="1"/>
    <col min="10245" max="10245" width="25.7109375" style="1" customWidth="1"/>
    <col min="10246" max="10246" width="19.28515625" style="1" customWidth="1"/>
    <col min="10247" max="10247" width="12.5703125" style="1" customWidth="1"/>
    <col min="10248" max="10496" width="9.140625" style="1"/>
    <col min="10497" max="10497" width="9.5703125" style="1" customWidth="1"/>
    <col min="10498" max="10498" width="52.7109375" style="1" customWidth="1"/>
    <col min="10499" max="10499" width="9.7109375" style="1" customWidth="1"/>
    <col min="10500" max="10500" width="15" style="1" customWidth="1"/>
    <col min="10501" max="10501" width="25.7109375" style="1" customWidth="1"/>
    <col min="10502" max="10502" width="19.28515625" style="1" customWidth="1"/>
    <col min="10503" max="10503" width="12.5703125" style="1" customWidth="1"/>
    <col min="10504" max="10752" width="9.140625" style="1"/>
    <col min="10753" max="10753" width="9.5703125" style="1" customWidth="1"/>
    <col min="10754" max="10754" width="52.7109375" style="1" customWidth="1"/>
    <col min="10755" max="10755" width="9.7109375" style="1" customWidth="1"/>
    <col min="10756" max="10756" width="15" style="1" customWidth="1"/>
    <col min="10757" max="10757" width="25.7109375" style="1" customWidth="1"/>
    <col min="10758" max="10758" width="19.28515625" style="1" customWidth="1"/>
    <col min="10759" max="10759" width="12.5703125" style="1" customWidth="1"/>
    <col min="10760" max="11008" width="9.140625" style="1"/>
    <col min="11009" max="11009" width="9.5703125" style="1" customWidth="1"/>
    <col min="11010" max="11010" width="52.7109375" style="1" customWidth="1"/>
    <col min="11011" max="11011" width="9.7109375" style="1" customWidth="1"/>
    <col min="11012" max="11012" width="15" style="1" customWidth="1"/>
    <col min="11013" max="11013" width="25.7109375" style="1" customWidth="1"/>
    <col min="11014" max="11014" width="19.28515625" style="1" customWidth="1"/>
    <col min="11015" max="11015" width="12.5703125" style="1" customWidth="1"/>
    <col min="11016" max="11264" width="9.140625" style="1"/>
    <col min="11265" max="11265" width="9.5703125" style="1" customWidth="1"/>
    <col min="11266" max="11266" width="52.7109375" style="1" customWidth="1"/>
    <col min="11267" max="11267" width="9.7109375" style="1" customWidth="1"/>
    <col min="11268" max="11268" width="15" style="1" customWidth="1"/>
    <col min="11269" max="11269" width="25.7109375" style="1" customWidth="1"/>
    <col min="11270" max="11270" width="19.28515625" style="1" customWidth="1"/>
    <col min="11271" max="11271" width="12.5703125" style="1" customWidth="1"/>
    <col min="11272" max="11520" width="9.140625" style="1"/>
    <col min="11521" max="11521" width="9.5703125" style="1" customWidth="1"/>
    <col min="11522" max="11522" width="52.7109375" style="1" customWidth="1"/>
    <col min="11523" max="11523" width="9.7109375" style="1" customWidth="1"/>
    <col min="11524" max="11524" width="15" style="1" customWidth="1"/>
    <col min="11525" max="11525" width="25.7109375" style="1" customWidth="1"/>
    <col min="11526" max="11526" width="19.28515625" style="1" customWidth="1"/>
    <col min="11527" max="11527" width="12.5703125" style="1" customWidth="1"/>
    <col min="11528" max="11776" width="9.140625" style="1"/>
    <col min="11777" max="11777" width="9.5703125" style="1" customWidth="1"/>
    <col min="11778" max="11778" width="52.7109375" style="1" customWidth="1"/>
    <col min="11779" max="11779" width="9.7109375" style="1" customWidth="1"/>
    <col min="11780" max="11780" width="15" style="1" customWidth="1"/>
    <col min="11781" max="11781" width="25.7109375" style="1" customWidth="1"/>
    <col min="11782" max="11782" width="19.28515625" style="1" customWidth="1"/>
    <col min="11783" max="11783" width="12.5703125" style="1" customWidth="1"/>
    <col min="11784" max="12032" width="9.140625" style="1"/>
    <col min="12033" max="12033" width="9.5703125" style="1" customWidth="1"/>
    <col min="12034" max="12034" width="52.7109375" style="1" customWidth="1"/>
    <col min="12035" max="12035" width="9.7109375" style="1" customWidth="1"/>
    <col min="12036" max="12036" width="15" style="1" customWidth="1"/>
    <col min="12037" max="12037" width="25.7109375" style="1" customWidth="1"/>
    <col min="12038" max="12038" width="19.28515625" style="1" customWidth="1"/>
    <col min="12039" max="12039" width="12.5703125" style="1" customWidth="1"/>
    <col min="12040" max="12288" width="9.140625" style="1"/>
    <col min="12289" max="12289" width="9.5703125" style="1" customWidth="1"/>
    <col min="12290" max="12290" width="52.7109375" style="1" customWidth="1"/>
    <col min="12291" max="12291" width="9.7109375" style="1" customWidth="1"/>
    <col min="12292" max="12292" width="15" style="1" customWidth="1"/>
    <col min="12293" max="12293" width="25.7109375" style="1" customWidth="1"/>
    <col min="12294" max="12294" width="19.28515625" style="1" customWidth="1"/>
    <col min="12295" max="12295" width="12.5703125" style="1" customWidth="1"/>
    <col min="12296" max="12544" width="9.140625" style="1"/>
    <col min="12545" max="12545" width="9.5703125" style="1" customWidth="1"/>
    <col min="12546" max="12546" width="52.7109375" style="1" customWidth="1"/>
    <col min="12547" max="12547" width="9.7109375" style="1" customWidth="1"/>
    <col min="12548" max="12548" width="15" style="1" customWidth="1"/>
    <col min="12549" max="12549" width="25.7109375" style="1" customWidth="1"/>
    <col min="12550" max="12550" width="19.28515625" style="1" customWidth="1"/>
    <col min="12551" max="12551" width="12.5703125" style="1" customWidth="1"/>
    <col min="12552" max="12800" width="9.140625" style="1"/>
    <col min="12801" max="12801" width="9.5703125" style="1" customWidth="1"/>
    <col min="12802" max="12802" width="52.7109375" style="1" customWidth="1"/>
    <col min="12803" max="12803" width="9.7109375" style="1" customWidth="1"/>
    <col min="12804" max="12804" width="15" style="1" customWidth="1"/>
    <col min="12805" max="12805" width="25.7109375" style="1" customWidth="1"/>
    <col min="12806" max="12806" width="19.28515625" style="1" customWidth="1"/>
    <col min="12807" max="12807" width="12.5703125" style="1" customWidth="1"/>
    <col min="12808" max="13056" width="9.140625" style="1"/>
    <col min="13057" max="13057" width="9.5703125" style="1" customWidth="1"/>
    <col min="13058" max="13058" width="52.7109375" style="1" customWidth="1"/>
    <col min="13059" max="13059" width="9.7109375" style="1" customWidth="1"/>
    <col min="13060" max="13060" width="15" style="1" customWidth="1"/>
    <col min="13061" max="13061" width="25.7109375" style="1" customWidth="1"/>
    <col min="13062" max="13062" width="19.28515625" style="1" customWidth="1"/>
    <col min="13063" max="13063" width="12.5703125" style="1" customWidth="1"/>
    <col min="13064" max="13312" width="9.140625" style="1"/>
    <col min="13313" max="13313" width="9.5703125" style="1" customWidth="1"/>
    <col min="13314" max="13314" width="52.7109375" style="1" customWidth="1"/>
    <col min="13315" max="13315" width="9.7109375" style="1" customWidth="1"/>
    <col min="13316" max="13316" width="15" style="1" customWidth="1"/>
    <col min="13317" max="13317" width="25.7109375" style="1" customWidth="1"/>
    <col min="13318" max="13318" width="19.28515625" style="1" customWidth="1"/>
    <col min="13319" max="13319" width="12.5703125" style="1" customWidth="1"/>
    <col min="13320" max="13568" width="9.140625" style="1"/>
    <col min="13569" max="13569" width="9.5703125" style="1" customWidth="1"/>
    <col min="13570" max="13570" width="52.7109375" style="1" customWidth="1"/>
    <col min="13571" max="13571" width="9.7109375" style="1" customWidth="1"/>
    <col min="13572" max="13572" width="15" style="1" customWidth="1"/>
    <col min="13573" max="13573" width="25.7109375" style="1" customWidth="1"/>
    <col min="13574" max="13574" width="19.28515625" style="1" customWidth="1"/>
    <col min="13575" max="13575" width="12.5703125" style="1" customWidth="1"/>
    <col min="13576" max="13824" width="9.140625" style="1"/>
    <col min="13825" max="13825" width="9.5703125" style="1" customWidth="1"/>
    <col min="13826" max="13826" width="52.7109375" style="1" customWidth="1"/>
    <col min="13827" max="13827" width="9.7109375" style="1" customWidth="1"/>
    <col min="13828" max="13828" width="15" style="1" customWidth="1"/>
    <col min="13829" max="13829" width="25.7109375" style="1" customWidth="1"/>
    <col min="13830" max="13830" width="19.28515625" style="1" customWidth="1"/>
    <col min="13831" max="13831" width="12.5703125" style="1" customWidth="1"/>
    <col min="13832" max="14080" width="9.140625" style="1"/>
    <col min="14081" max="14081" width="9.5703125" style="1" customWidth="1"/>
    <col min="14082" max="14082" width="52.7109375" style="1" customWidth="1"/>
    <col min="14083" max="14083" width="9.7109375" style="1" customWidth="1"/>
    <col min="14084" max="14084" width="15" style="1" customWidth="1"/>
    <col min="14085" max="14085" width="25.7109375" style="1" customWidth="1"/>
    <col min="14086" max="14086" width="19.28515625" style="1" customWidth="1"/>
    <col min="14087" max="14087" width="12.5703125" style="1" customWidth="1"/>
    <col min="14088" max="14336" width="9.140625" style="1"/>
    <col min="14337" max="14337" width="9.5703125" style="1" customWidth="1"/>
    <col min="14338" max="14338" width="52.7109375" style="1" customWidth="1"/>
    <col min="14339" max="14339" width="9.7109375" style="1" customWidth="1"/>
    <col min="14340" max="14340" width="15" style="1" customWidth="1"/>
    <col min="14341" max="14341" width="25.7109375" style="1" customWidth="1"/>
    <col min="14342" max="14342" width="19.28515625" style="1" customWidth="1"/>
    <col min="14343" max="14343" width="12.5703125" style="1" customWidth="1"/>
    <col min="14344" max="14592" width="9.140625" style="1"/>
    <col min="14593" max="14593" width="9.5703125" style="1" customWidth="1"/>
    <col min="14594" max="14594" width="52.7109375" style="1" customWidth="1"/>
    <col min="14595" max="14595" width="9.7109375" style="1" customWidth="1"/>
    <col min="14596" max="14596" width="15" style="1" customWidth="1"/>
    <col min="14597" max="14597" width="25.7109375" style="1" customWidth="1"/>
    <col min="14598" max="14598" width="19.28515625" style="1" customWidth="1"/>
    <col min="14599" max="14599" width="12.5703125" style="1" customWidth="1"/>
    <col min="14600" max="14848" width="9.140625" style="1"/>
    <col min="14849" max="14849" width="9.5703125" style="1" customWidth="1"/>
    <col min="14850" max="14850" width="52.7109375" style="1" customWidth="1"/>
    <col min="14851" max="14851" width="9.7109375" style="1" customWidth="1"/>
    <col min="14852" max="14852" width="15" style="1" customWidth="1"/>
    <col min="14853" max="14853" width="25.7109375" style="1" customWidth="1"/>
    <col min="14854" max="14854" width="19.28515625" style="1" customWidth="1"/>
    <col min="14855" max="14855" width="12.5703125" style="1" customWidth="1"/>
    <col min="14856" max="15104" width="9.140625" style="1"/>
    <col min="15105" max="15105" width="9.5703125" style="1" customWidth="1"/>
    <col min="15106" max="15106" width="52.7109375" style="1" customWidth="1"/>
    <col min="15107" max="15107" width="9.7109375" style="1" customWidth="1"/>
    <col min="15108" max="15108" width="15" style="1" customWidth="1"/>
    <col min="15109" max="15109" width="25.7109375" style="1" customWidth="1"/>
    <col min="15110" max="15110" width="19.28515625" style="1" customWidth="1"/>
    <col min="15111" max="15111" width="12.5703125" style="1" customWidth="1"/>
    <col min="15112" max="15360" width="9.140625" style="1"/>
    <col min="15361" max="15361" width="9.5703125" style="1" customWidth="1"/>
    <col min="15362" max="15362" width="52.7109375" style="1" customWidth="1"/>
    <col min="15363" max="15363" width="9.7109375" style="1" customWidth="1"/>
    <col min="15364" max="15364" width="15" style="1" customWidth="1"/>
    <col min="15365" max="15365" width="25.7109375" style="1" customWidth="1"/>
    <col min="15366" max="15366" width="19.28515625" style="1" customWidth="1"/>
    <col min="15367" max="15367" width="12.5703125" style="1" customWidth="1"/>
    <col min="15368" max="15616" width="9.140625" style="1"/>
    <col min="15617" max="15617" width="9.5703125" style="1" customWidth="1"/>
    <col min="15618" max="15618" width="52.7109375" style="1" customWidth="1"/>
    <col min="15619" max="15619" width="9.7109375" style="1" customWidth="1"/>
    <col min="15620" max="15620" width="15" style="1" customWidth="1"/>
    <col min="15621" max="15621" width="25.7109375" style="1" customWidth="1"/>
    <col min="15622" max="15622" width="19.28515625" style="1" customWidth="1"/>
    <col min="15623" max="15623" width="12.5703125" style="1" customWidth="1"/>
    <col min="15624" max="15872" width="9.140625" style="1"/>
    <col min="15873" max="15873" width="9.5703125" style="1" customWidth="1"/>
    <col min="15874" max="15874" width="52.7109375" style="1" customWidth="1"/>
    <col min="15875" max="15875" width="9.7109375" style="1" customWidth="1"/>
    <col min="15876" max="15876" width="15" style="1" customWidth="1"/>
    <col min="15877" max="15877" width="25.7109375" style="1" customWidth="1"/>
    <col min="15878" max="15878" width="19.28515625" style="1" customWidth="1"/>
    <col min="15879" max="15879" width="12.5703125" style="1" customWidth="1"/>
    <col min="15880" max="16128" width="9.140625" style="1"/>
    <col min="16129" max="16129" width="9.5703125" style="1" customWidth="1"/>
    <col min="16130" max="16130" width="52.7109375" style="1" customWidth="1"/>
    <col min="16131" max="16131" width="9.7109375" style="1" customWidth="1"/>
    <col min="16132" max="16132" width="15" style="1" customWidth="1"/>
    <col min="16133" max="16133" width="25.7109375" style="1" customWidth="1"/>
    <col min="16134" max="16134" width="19.28515625" style="1" customWidth="1"/>
    <col min="16135" max="16135" width="12.5703125" style="1" customWidth="1"/>
    <col min="16136" max="16384" width="9.140625" style="1"/>
  </cols>
  <sheetData>
    <row r="1" spans="1:7" ht="14.25" x14ac:dyDescent="0.2">
      <c r="B1" s="2" t="s">
        <v>0</v>
      </c>
      <c r="C1" s="3"/>
      <c r="D1" s="3"/>
    </row>
    <row r="2" spans="1:7" ht="14.25" x14ac:dyDescent="0.2">
      <c r="B2" s="4"/>
      <c r="C2" s="5"/>
      <c r="D2" s="5"/>
    </row>
    <row r="3" spans="1:7" ht="15" x14ac:dyDescent="0.25">
      <c r="A3" s="29"/>
      <c r="B3" s="50" t="s">
        <v>42</v>
      </c>
      <c r="C3" s="50"/>
      <c r="D3" s="50"/>
    </row>
    <row r="4" spans="1:7" ht="15.75" customHeight="1" x14ac:dyDescent="0.2">
      <c r="A4" s="6"/>
      <c r="B4" s="44"/>
      <c r="C4" s="44"/>
      <c r="D4" s="44"/>
    </row>
    <row r="5" spans="1:7" s="10" customFormat="1" ht="22.5" x14ac:dyDescent="0.2">
      <c r="A5" s="7" t="s">
        <v>4</v>
      </c>
      <c r="B5" s="8" t="s">
        <v>5</v>
      </c>
      <c r="C5" s="9" t="s">
        <v>6</v>
      </c>
      <c r="D5" s="9" t="s">
        <v>7</v>
      </c>
      <c r="F5" s="11"/>
      <c r="G5" s="12"/>
    </row>
    <row r="6" spans="1:7" x14ac:dyDescent="0.2">
      <c r="A6" s="13">
        <v>1</v>
      </c>
      <c r="B6" s="30" t="s">
        <v>38</v>
      </c>
      <c r="C6" s="30"/>
      <c r="D6" s="30"/>
      <c r="F6" s="15"/>
      <c r="G6" s="16"/>
    </row>
    <row r="7" spans="1:7" x14ac:dyDescent="0.2">
      <c r="A7" s="13"/>
      <c r="B7" s="14" t="s">
        <v>23</v>
      </c>
      <c r="C7" s="13"/>
      <c r="D7" s="18"/>
      <c r="F7" s="15"/>
      <c r="G7" s="16"/>
    </row>
    <row r="8" spans="1:7" ht="25.5" x14ac:dyDescent="0.2">
      <c r="A8" s="13"/>
      <c r="B8" s="13" t="s">
        <v>39</v>
      </c>
      <c r="C8" s="31" t="s">
        <v>40</v>
      </c>
      <c r="D8" s="18"/>
      <c r="F8" s="15"/>
      <c r="G8" s="16"/>
    </row>
    <row r="9" spans="1:7" x14ac:dyDescent="0.2">
      <c r="A9" s="13"/>
      <c r="B9" s="13" t="s">
        <v>26</v>
      </c>
      <c r="C9" s="13">
        <v>0.6</v>
      </c>
      <c r="D9" s="18"/>
      <c r="F9" s="15"/>
      <c r="G9" s="16"/>
    </row>
    <row r="10" spans="1:7" x14ac:dyDescent="0.2">
      <c r="A10" s="13"/>
      <c r="B10" s="13" t="s">
        <v>27</v>
      </c>
      <c r="C10" s="13">
        <v>0.9</v>
      </c>
      <c r="D10" s="18"/>
      <c r="F10" s="15"/>
      <c r="G10" s="16"/>
    </row>
    <row r="11" spans="1:7" x14ac:dyDescent="0.2">
      <c r="A11" s="18"/>
      <c r="B11" s="25" t="s">
        <v>28</v>
      </c>
      <c r="C11" s="13">
        <v>0.88</v>
      </c>
      <c r="D11" s="18"/>
      <c r="F11" s="15"/>
      <c r="G11" s="16"/>
    </row>
    <row r="12" spans="1:7" x14ac:dyDescent="0.2">
      <c r="A12" s="13"/>
      <c r="B12" s="18" t="s">
        <v>29</v>
      </c>
      <c r="C12" s="13">
        <v>0.4</v>
      </c>
      <c r="D12" s="18"/>
      <c r="F12" s="15"/>
      <c r="G12" s="16"/>
    </row>
    <row r="13" spans="1:7" ht="25.5" x14ac:dyDescent="0.2">
      <c r="A13" s="18"/>
      <c r="B13" s="19" t="s">
        <v>30</v>
      </c>
      <c r="C13" s="20">
        <v>1.08</v>
      </c>
      <c r="D13" s="18"/>
      <c r="F13" s="15"/>
      <c r="G13" s="16"/>
    </row>
    <row r="14" spans="1:7" ht="25.5" x14ac:dyDescent="0.2">
      <c r="A14" s="18"/>
      <c r="B14" s="21" t="s">
        <v>34</v>
      </c>
      <c r="C14" s="20">
        <v>4.42</v>
      </c>
      <c r="D14" s="18"/>
      <c r="F14" s="15"/>
      <c r="G14" s="16"/>
    </row>
    <row r="15" spans="1:7" ht="25.5" x14ac:dyDescent="0.2">
      <c r="A15" s="32"/>
      <c r="B15" s="33" t="s">
        <v>61</v>
      </c>
      <c r="C15" s="34"/>
      <c r="D15" s="37">
        <f>(5.221+(0.15*137.561))*C9*C10*C11*C13*C14*C12</f>
        <v>23.460081139123204</v>
      </c>
      <c r="F15" s="15"/>
      <c r="G15" s="16"/>
    </row>
    <row r="16" spans="1:7" ht="15" customHeight="1" x14ac:dyDescent="0.2">
      <c r="A16" s="24" t="s">
        <v>13</v>
      </c>
      <c r="B16" s="41"/>
      <c r="D16" s="35">
        <f>D15</f>
        <v>23.460081139123204</v>
      </c>
      <c r="F16" s="15"/>
      <c r="G16" s="16"/>
    </row>
    <row r="17" spans="1:7" x14ac:dyDescent="0.2">
      <c r="A17" s="45" t="s">
        <v>64</v>
      </c>
      <c r="B17" s="46"/>
      <c r="C17" s="47">
        <f>ROUND(D16/150*1000,2)</f>
        <v>156.4</v>
      </c>
      <c r="D17" s="48"/>
      <c r="F17" s="15"/>
      <c r="G17" s="16"/>
    </row>
    <row r="18" spans="1:7" x14ac:dyDescent="0.2">
      <c r="A18" s="25"/>
      <c r="B18" s="25"/>
      <c r="C18" s="25"/>
      <c r="D18" s="25"/>
      <c r="F18" s="15"/>
      <c r="G18" s="16"/>
    </row>
    <row r="19" spans="1:7" x14ac:dyDescent="0.2">
      <c r="A19" s="49"/>
      <c r="B19" s="49"/>
      <c r="C19" s="49"/>
      <c r="D19" s="49"/>
      <c r="F19" s="15"/>
      <c r="G19" s="16"/>
    </row>
    <row r="20" spans="1:7" x14ac:dyDescent="0.2">
      <c r="A20" s="25"/>
      <c r="B20" s="25"/>
      <c r="C20" s="25"/>
      <c r="D20" s="25"/>
      <c r="F20" s="15"/>
      <c r="G20" s="16"/>
    </row>
    <row r="21" spans="1:7" x14ac:dyDescent="0.2">
      <c r="A21" s="25"/>
      <c r="B21" s="25"/>
      <c r="C21" s="25"/>
      <c r="D21" s="25"/>
      <c r="F21" s="15"/>
      <c r="G21" s="16"/>
    </row>
    <row r="22" spans="1:7" x14ac:dyDescent="0.2">
      <c r="A22" s="25"/>
      <c r="B22" s="25"/>
      <c r="C22" s="25"/>
      <c r="D22" s="25"/>
      <c r="F22" s="15"/>
      <c r="G22" s="16"/>
    </row>
    <row r="23" spans="1:7" x14ac:dyDescent="0.2">
      <c r="A23" s="26"/>
      <c r="B23" s="26"/>
      <c r="C23" s="26"/>
      <c r="D23" s="26"/>
      <c r="E23" s="27"/>
    </row>
    <row r="24" spans="1:7" x14ac:dyDescent="0.2">
      <c r="A24" s="26"/>
      <c r="B24" s="26"/>
      <c r="C24" s="26"/>
      <c r="D24" s="26"/>
    </row>
    <row r="25" spans="1:7" s="28" customFormat="1" ht="15" x14ac:dyDescent="0.25"/>
  </sheetData>
  <mergeCells count="4">
    <mergeCell ref="A19:D19"/>
    <mergeCell ref="B3:D4"/>
    <mergeCell ref="A17:B17"/>
    <mergeCell ref="C17:D1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C16" sqref="C16:D16"/>
    </sheetView>
  </sheetViews>
  <sheetFormatPr defaultRowHeight="12.75" x14ac:dyDescent="0.2"/>
  <cols>
    <col min="1" max="1" width="9.5703125" style="1" customWidth="1"/>
    <col min="2" max="2" width="52.7109375" style="1" customWidth="1"/>
    <col min="3" max="3" width="9.7109375" style="1" customWidth="1"/>
    <col min="4" max="4" width="15" style="1" customWidth="1"/>
    <col min="5" max="5" width="25.7109375" style="1" customWidth="1"/>
    <col min="6" max="6" width="19.28515625" style="1" customWidth="1"/>
    <col min="7" max="7" width="12.5703125" style="1" customWidth="1"/>
    <col min="8" max="256" width="9.140625" style="1"/>
    <col min="257" max="257" width="9.5703125" style="1" customWidth="1"/>
    <col min="258" max="258" width="52.7109375" style="1" customWidth="1"/>
    <col min="259" max="259" width="9.7109375" style="1" customWidth="1"/>
    <col min="260" max="260" width="15" style="1" customWidth="1"/>
    <col min="261" max="261" width="25.7109375" style="1" customWidth="1"/>
    <col min="262" max="262" width="19.28515625" style="1" customWidth="1"/>
    <col min="263" max="263" width="12.5703125" style="1" customWidth="1"/>
    <col min="264" max="512" width="9.140625" style="1"/>
    <col min="513" max="513" width="9.5703125" style="1" customWidth="1"/>
    <col min="514" max="514" width="52.7109375" style="1" customWidth="1"/>
    <col min="515" max="515" width="9.7109375" style="1" customWidth="1"/>
    <col min="516" max="516" width="15" style="1" customWidth="1"/>
    <col min="517" max="517" width="25.7109375" style="1" customWidth="1"/>
    <col min="518" max="518" width="19.28515625" style="1" customWidth="1"/>
    <col min="519" max="519" width="12.5703125" style="1" customWidth="1"/>
    <col min="520" max="768" width="9.140625" style="1"/>
    <col min="769" max="769" width="9.5703125" style="1" customWidth="1"/>
    <col min="770" max="770" width="52.7109375" style="1" customWidth="1"/>
    <col min="771" max="771" width="9.7109375" style="1" customWidth="1"/>
    <col min="772" max="772" width="15" style="1" customWidth="1"/>
    <col min="773" max="773" width="25.7109375" style="1" customWidth="1"/>
    <col min="774" max="774" width="19.28515625" style="1" customWidth="1"/>
    <col min="775" max="775" width="12.5703125" style="1" customWidth="1"/>
    <col min="776" max="1024" width="9.140625" style="1"/>
    <col min="1025" max="1025" width="9.5703125" style="1" customWidth="1"/>
    <col min="1026" max="1026" width="52.7109375" style="1" customWidth="1"/>
    <col min="1027" max="1027" width="9.7109375" style="1" customWidth="1"/>
    <col min="1028" max="1028" width="15" style="1" customWidth="1"/>
    <col min="1029" max="1029" width="25.7109375" style="1" customWidth="1"/>
    <col min="1030" max="1030" width="19.28515625" style="1" customWidth="1"/>
    <col min="1031" max="1031" width="12.5703125" style="1" customWidth="1"/>
    <col min="1032" max="1280" width="9.140625" style="1"/>
    <col min="1281" max="1281" width="9.5703125" style="1" customWidth="1"/>
    <col min="1282" max="1282" width="52.7109375" style="1" customWidth="1"/>
    <col min="1283" max="1283" width="9.7109375" style="1" customWidth="1"/>
    <col min="1284" max="1284" width="15" style="1" customWidth="1"/>
    <col min="1285" max="1285" width="25.7109375" style="1" customWidth="1"/>
    <col min="1286" max="1286" width="19.28515625" style="1" customWidth="1"/>
    <col min="1287" max="1287" width="12.5703125" style="1" customWidth="1"/>
    <col min="1288" max="1536" width="9.140625" style="1"/>
    <col min="1537" max="1537" width="9.5703125" style="1" customWidth="1"/>
    <col min="1538" max="1538" width="52.7109375" style="1" customWidth="1"/>
    <col min="1539" max="1539" width="9.7109375" style="1" customWidth="1"/>
    <col min="1540" max="1540" width="15" style="1" customWidth="1"/>
    <col min="1541" max="1541" width="25.7109375" style="1" customWidth="1"/>
    <col min="1542" max="1542" width="19.28515625" style="1" customWidth="1"/>
    <col min="1543" max="1543" width="12.5703125" style="1" customWidth="1"/>
    <col min="1544" max="1792" width="9.140625" style="1"/>
    <col min="1793" max="1793" width="9.5703125" style="1" customWidth="1"/>
    <col min="1794" max="1794" width="52.7109375" style="1" customWidth="1"/>
    <col min="1795" max="1795" width="9.7109375" style="1" customWidth="1"/>
    <col min="1796" max="1796" width="15" style="1" customWidth="1"/>
    <col min="1797" max="1797" width="25.7109375" style="1" customWidth="1"/>
    <col min="1798" max="1798" width="19.28515625" style="1" customWidth="1"/>
    <col min="1799" max="1799" width="12.5703125" style="1" customWidth="1"/>
    <col min="1800" max="2048" width="9.140625" style="1"/>
    <col min="2049" max="2049" width="9.5703125" style="1" customWidth="1"/>
    <col min="2050" max="2050" width="52.7109375" style="1" customWidth="1"/>
    <col min="2051" max="2051" width="9.7109375" style="1" customWidth="1"/>
    <col min="2052" max="2052" width="15" style="1" customWidth="1"/>
    <col min="2053" max="2053" width="25.7109375" style="1" customWidth="1"/>
    <col min="2054" max="2054" width="19.28515625" style="1" customWidth="1"/>
    <col min="2055" max="2055" width="12.5703125" style="1" customWidth="1"/>
    <col min="2056" max="2304" width="9.140625" style="1"/>
    <col min="2305" max="2305" width="9.5703125" style="1" customWidth="1"/>
    <col min="2306" max="2306" width="52.7109375" style="1" customWidth="1"/>
    <col min="2307" max="2307" width="9.7109375" style="1" customWidth="1"/>
    <col min="2308" max="2308" width="15" style="1" customWidth="1"/>
    <col min="2309" max="2309" width="25.7109375" style="1" customWidth="1"/>
    <col min="2310" max="2310" width="19.28515625" style="1" customWidth="1"/>
    <col min="2311" max="2311" width="12.5703125" style="1" customWidth="1"/>
    <col min="2312" max="2560" width="9.140625" style="1"/>
    <col min="2561" max="2561" width="9.5703125" style="1" customWidth="1"/>
    <col min="2562" max="2562" width="52.7109375" style="1" customWidth="1"/>
    <col min="2563" max="2563" width="9.7109375" style="1" customWidth="1"/>
    <col min="2564" max="2564" width="15" style="1" customWidth="1"/>
    <col min="2565" max="2565" width="25.7109375" style="1" customWidth="1"/>
    <col min="2566" max="2566" width="19.28515625" style="1" customWidth="1"/>
    <col min="2567" max="2567" width="12.5703125" style="1" customWidth="1"/>
    <col min="2568" max="2816" width="9.140625" style="1"/>
    <col min="2817" max="2817" width="9.5703125" style="1" customWidth="1"/>
    <col min="2818" max="2818" width="52.7109375" style="1" customWidth="1"/>
    <col min="2819" max="2819" width="9.7109375" style="1" customWidth="1"/>
    <col min="2820" max="2820" width="15" style="1" customWidth="1"/>
    <col min="2821" max="2821" width="25.7109375" style="1" customWidth="1"/>
    <col min="2822" max="2822" width="19.28515625" style="1" customWidth="1"/>
    <col min="2823" max="2823" width="12.5703125" style="1" customWidth="1"/>
    <col min="2824" max="3072" width="9.140625" style="1"/>
    <col min="3073" max="3073" width="9.5703125" style="1" customWidth="1"/>
    <col min="3074" max="3074" width="52.7109375" style="1" customWidth="1"/>
    <col min="3075" max="3075" width="9.7109375" style="1" customWidth="1"/>
    <col min="3076" max="3076" width="15" style="1" customWidth="1"/>
    <col min="3077" max="3077" width="25.7109375" style="1" customWidth="1"/>
    <col min="3078" max="3078" width="19.28515625" style="1" customWidth="1"/>
    <col min="3079" max="3079" width="12.5703125" style="1" customWidth="1"/>
    <col min="3080" max="3328" width="9.140625" style="1"/>
    <col min="3329" max="3329" width="9.5703125" style="1" customWidth="1"/>
    <col min="3330" max="3330" width="52.7109375" style="1" customWidth="1"/>
    <col min="3331" max="3331" width="9.7109375" style="1" customWidth="1"/>
    <col min="3332" max="3332" width="15" style="1" customWidth="1"/>
    <col min="3333" max="3333" width="25.7109375" style="1" customWidth="1"/>
    <col min="3334" max="3334" width="19.28515625" style="1" customWidth="1"/>
    <col min="3335" max="3335" width="12.5703125" style="1" customWidth="1"/>
    <col min="3336" max="3584" width="9.140625" style="1"/>
    <col min="3585" max="3585" width="9.5703125" style="1" customWidth="1"/>
    <col min="3586" max="3586" width="52.7109375" style="1" customWidth="1"/>
    <col min="3587" max="3587" width="9.7109375" style="1" customWidth="1"/>
    <col min="3588" max="3588" width="15" style="1" customWidth="1"/>
    <col min="3589" max="3589" width="25.7109375" style="1" customWidth="1"/>
    <col min="3590" max="3590" width="19.28515625" style="1" customWidth="1"/>
    <col min="3591" max="3591" width="12.5703125" style="1" customWidth="1"/>
    <col min="3592" max="3840" width="9.140625" style="1"/>
    <col min="3841" max="3841" width="9.5703125" style="1" customWidth="1"/>
    <col min="3842" max="3842" width="52.7109375" style="1" customWidth="1"/>
    <col min="3843" max="3843" width="9.7109375" style="1" customWidth="1"/>
    <col min="3844" max="3844" width="15" style="1" customWidth="1"/>
    <col min="3845" max="3845" width="25.7109375" style="1" customWidth="1"/>
    <col min="3846" max="3846" width="19.28515625" style="1" customWidth="1"/>
    <col min="3847" max="3847" width="12.5703125" style="1" customWidth="1"/>
    <col min="3848" max="4096" width="9.140625" style="1"/>
    <col min="4097" max="4097" width="9.5703125" style="1" customWidth="1"/>
    <col min="4098" max="4098" width="52.7109375" style="1" customWidth="1"/>
    <col min="4099" max="4099" width="9.7109375" style="1" customWidth="1"/>
    <col min="4100" max="4100" width="15" style="1" customWidth="1"/>
    <col min="4101" max="4101" width="25.7109375" style="1" customWidth="1"/>
    <col min="4102" max="4102" width="19.28515625" style="1" customWidth="1"/>
    <col min="4103" max="4103" width="12.5703125" style="1" customWidth="1"/>
    <col min="4104" max="4352" width="9.140625" style="1"/>
    <col min="4353" max="4353" width="9.5703125" style="1" customWidth="1"/>
    <col min="4354" max="4354" width="52.7109375" style="1" customWidth="1"/>
    <col min="4355" max="4355" width="9.7109375" style="1" customWidth="1"/>
    <col min="4356" max="4356" width="15" style="1" customWidth="1"/>
    <col min="4357" max="4357" width="25.7109375" style="1" customWidth="1"/>
    <col min="4358" max="4358" width="19.28515625" style="1" customWidth="1"/>
    <col min="4359" max="4359" width="12.5703125" style="1" customWidth="1"/>
    <col min="4360" max="4608" width="9.140625" style="1"/>
    <col min="4609" max="4609" width="9.5703125" style="1" customWidth="1"/>
    <col min="4610" max="4610" width="52.7109375" style="1" customWidth="1"/>
    <col min="4611" max="4611" width="9.7109375" style="1" customWidth="1"/>
    <col min="4612" max="4612" width="15" style="1" customWidth="1"/>
    <col min="4613" max="4613" width="25.7109375" style="1" customWidth="1"/>
    <col min="4614" max="4614" width="19.28515625" style="1" customWidth="1"/>
    <col min="4615" max="4615" width="12.5703125" style="1" customWidth="1"/>
    <col min="4616" max="4864" width="9.140625" style="1"/>
    <col min="4865" max="4865" width="9.5703125" style="1" customWidth="1"/>
    <col min="4866" max="4866" width="52.7109375" style="1" customWidth="1"/>
    <col min="4867" max="4867" width="9.7109375" style="1" customWidth="1"/>
    <col min="4868" max="4868" width="15" style="1" customWidth="1"/>
    <col min="4869" max="4869" width="25.7109375" style="1" customWidth="1"/>
    <col min="4870" max="4870" width="19.28515625" style="1" customWidth="1"/>
    <col min="4871" max="4871" width="12.5703125" style="1" customWidth="1"/>
    <col min="4872" max="5120" width="9.140625" style="1"/>
    <col min="5121" max="5121" width="9.5703125" style="1" customWidth="1"/>
    <col min="5122" max="5122" width="52.7109375" style="1" customWidth="1"/>
    <col min="5123" max="5123" width="9.7109375" style="1" customWidth="1"/>
    <col min="5124" max="5124" width="15" style="1" customWidth="1"/>
    <col min="5125" max="5125" width="25.7109375" style="1" customWidth="1"/>
    <col min="5126" max="5126" width="19.28515625" style="1" customWidth="1"/>
    <col min="5127" max="5127" width="12.5703125" style="1" customWidth="1"/>
    <col min="5128" max="5376" width="9.140625" style="1"/>
    <col min="5377" max="5377" width="9.5703125" style="1" customWidth="1"/>
    <col min="5378" max="5378" width="52.7109375" style="1" customWidth="1"/>
    <col min="5379" max="5379" width="9.7109375" style="1" customWidth="1"/>
    <col min="5380" max="5380" width="15" style="1" customWidth="1"/>
    <col min="5381" max="5381" width="25.7109375" style="1" customWidth="1"/>
    <col min="5382" max="5382" width="19.28515625" style="1" customWidth="1"/>
    <col min="5383" max="5383" width="12.5703125" style="1" customWidth="1"/>
    <col min="5384" max="5632" width="9.140625" style="1"/>
    <col min="5633" max="5633" width="9.5703125" style="1" customWidth="1"/>
    <col min="5634" max="5634" width="52.7109375" style="1" customWidth="1"/>
    <col min="5635" max="5635" width="9.7109375" style="1" customWidth="1"/>
    <col min="5636" max="5636" width="15" style="1" customWidth="1"/>
    <col min="5637" max="5637" width="25.7109375" style="1" customWidth="1"/>
    <col min="5638" max="5638" width="19.28515625" style="1" customWidth="1"/>
    <col min="5639" max="5639" width="12.5703125" style="1" customWidth="1"/>
    <col min="5640" max="5888" width="9.140625" style="1"/>
    <col min="5889" max="5889" width="9.5703125" style="1" customWidth="1"/>
    <col min="5890" max="5890" width="52.7109375" style="1" customWidth="1"/>
    <col min="5891" max="5891" width="9.7109375" style="1" customWidth="1"/>
    <col min="5892" max="5892" width="15" style="1" customWidth="1"/>
    <col min="5893" max="5893" width="25.7109375" style="1" customWidth="1"/>
    <col min="5894" max="5894" width="19.28515625" style="1" customWidth="1"/>
    <col min="5895" max="5895" width="12.5703125" style="1" customWidth="1"/>
    <col min="5896" max="6144" width="9.140625" style="1"/>
    <col min="6145" max="6145" width="9.5703125" style="1" customWidth="1"/>
    <col min="6146" max="6146" width="52.7109375" style="1" customWidth="1"/>
    <col min="6147" max="6147" width="9.7109375" style="1" customWidth="1"/>
    <col min="6148" max="6148" width="15" style="1" customWidth="1"/>
    <col min="6149" max="6149" width="25.7109375" style="1" customWidth="1"/>
    <col min="6150" max="6150" width="19.28515625" style="1" customWidth="1"/>
    <col min="6151" max="6151" width="12.5703125" style="1" customWidth="1"/>
    <col min="6152" max="6400" width="9.140625" style="1"/>
    <col min="6401" max="6401" width="9.5703125" style="1" customWidth="1"/>
    <col min="6402" max="6402" width="52.7109375" style="1" customWidth="1"/>
    <col min="6403" max="6403" width="9.7109375" style="1" customWidth="1"/>
    <col min="6404" max="6404" width="15" style="1" customWidth="1"/>
    <col min="6405" max="6405" width="25.7109375" style="1" customWidth="1"/>
    <col min="6406" max="6406" width="19.28515625" style="1" customWidth="1"/>
    <col min="6407" max="6407" width="12.5703125" style="1" customWidth="1"/>
    <col min="6408" max="6656" width="9.140625" style="1"/>
    <col min="6657" max="6657" width="9.5703125" style="1" customWidth="1"/>
    <col min="6658" max="6658" width="52.7109375" style="1" customWidth="1"/>
    <col min="6659" max="6659" width="9.7109375" style="1" customWidth="1"/>
    <col min="6660" max="6660" width="15" style="1" customWidth="1"/>
    <col min="6661" max="6661" width="25.7109375" style="1" customWidth="1"/>
    <col min="6662" max="6662" width="19.28515625" style="1" customWidth="1"/>
    <col min="6663" max="6663" width="12.5703125" style="1" customWidth="1"/>
    <col min="6664" max="6912" width="9.140625" style="1"/>
    <col min="6913" max="6913" width="9.5703125" style="1" customWidth="1"/>
    <col min="6914" max="6914" width="52.7109375" style="1" customWidth="1"/>
    <col min="6915" max="6915" width="9.7109375" style="1" customWidth="1"/>
    <col min="6916" max="6916" width="15" style="1" customWidth="1"/>
    <col min="6917" max="6917" width="25.7109375" style="1" customWidth="1"/>
    <col min="6918" max="6918" width="19.28515625" style="1" customWidth="1"/>
    <col min="6919" max="6919" width="12.5703125" style="1" customWidth="1"/>
    <col min="6920" max="7168" width="9.140625" style="1"/>
    <col min="7169" max="7169" width="9.5703125" style="1" customWidth="1"/>
    <col min="7170" max="7170" width="52.7109375" style="1" customWidth="1"/>
    <col min="7171" max="7171" width="9.7109375" style="1" customWidth="1"/>
    <col min="7172" max="7172" width="15" style="1" customWidth="1"/>
    <col min="7173" max="7173" width="25.7109375" style="1" customWidth="1"/>
    <col min="7174" max="7174" width="19.28515625" style="1" customWidth="1"/>
    <col min="7175" max="7175" width="12.5703125" style="1" customWidth="1"/>
    <col min="7176" max="7424" width="9.140625" style="1"/>
    <col min="7425" max="7425" width="9.5703125" style="1" customWidth="1"/>
    <col min="7426" max="7426" width="52.7109375" style="1" customWidth="1"/>
    <col min="7427" max="7427" width="9.7109375" style="1" customWidth="1"/>
    <col min="7428" max="7428" width="15" style="1" customWidth="1"/>
    <col min="7429" max="7429" width="25.7109375" style="1" customWidth="1"/>
    <col min="7430" max="7430" width="19.28515625" style="1" customWidth="1"/>
    <col min="7431" max="7431" width="12.5703125" style="1" customWidth="1"/>
    <col min="7432" max="7680" width="9.140625" style="1"/>
    <col min="7681" max="7681" width="9.5703125" style="1" customWidth="1"/>
    <col min="7682" max="7682" width="52.7109375" style="1" customWidth="1"/>
    <col min="7683" max="7683" width="9.7109375" style="1" customWidth="1"/>
    <col min="7684" max="7684" width="15" style="1" customWidth="1"/>
    <col min="7685" max="7685" width="25.7109375" style="1" customWidth="1"/>
    <col min="7686" max="7686" width="19.28515625" style="1" customWidth="1"/>
    <col min="7687" max="7687" width="12.5703125" style="1" customWidth="1"/>
    <col min="7688" max="7936" width="9.140625" style="1"/>
    <col min="7937" max="7937" width="9.5703125" style="1" customWidth="1"/>
    <col min="7938" max="7938" width="52.7109375" style="1" customWidth="1"/>
    <col min="7939" max="7939" width="9.7109375" style="1" customWidth="1"/>
    <col min="7940" max="7940" width="15" style="1" customWidth="1"/>
    <col min="7941" max="7941" width="25.7109375" style="1" customWidth="1"/>
    <col min="7942" max="7942" width="19.28515625" style="1" customWidth="1"/>
    <col min="7943" max="7943" width="12.5703125" style="1" customWidth="1"/>
    <col min="7944" max="8192" width="9.140625" style="1"/>
    <col min="8193" max="8193" width="9.5703125" style="1" customWidth="1"/>
    <col min="8194" max="8194" width="52.7109375" style="1" customWidth="1"/>
    <col min="8195" max="8195" width="9.7109375" style="1" customWidth="1"/>
    <col min="8196" max="8196" width="15" style="1" customWidth="1"/>
    <col min="8197" max="8197" width="25.7109375" style="1" customWidth="1"/>
    <col min="8198" max="8198" width="19.28515625" style="1" customWidth="1"/>
    <col min="8199" max="8199" width="12.5703125" style="1" customWidth="1"/>
    <col min="8200" max="8448" width="9.140625" style="1"/>
    <col min="8449" max="8449" width="9.5703125" style="1" customWidth="1"/>
    <col min="8450" max="8450" width="52.7109375" style="1" customWidth="1"/>
    <col min="8451" max="8451" width="9.7109375" style="1" customWidth="1"/>
    <col min="8452" max="8452" width="15" style="1" customWidth="1"/>
    <col min="8453" max="8453" width="25.7109375" style="1" customWidth="1"/>
    <col min="8454" max="8454" width="19.28515625" style="1" customWidth="1"/>
    <col min="8455" max="8455" width="12.5703125" style="1" customWidth="1"/>
    <col min="8456" max="8704" width="9.140625" style="1"/>
    <col min="8705" max="8705" width="9.5703125" style="1" customWidth="1"/>
    <col min="8706" max="8706" width="52.7109375" style="1" customWidth="1"/>
    <col min="8707" max="8707" width="9.7109375" style="1" customWidth="1"/>
    <col min="8708" max="8708" width="15" style="1" customWidth="1"/>
    <col min="8709" max="8709" width="25.7109375" style="1" customWidth="1"/>
    <col min="8710" max="8710" width="19.28515625" style="1" customWidth="1"/>
    <col min="8711" max="8711" width="12.5703125" style="1" customWidth="1"/>
    <col min="8712" max="8960" width="9.140625" style="1"/>
    <col min="8961" max="8961" width="9.5703125" style="1" customWidth="1"/>
    <col min="8962" max="8962" width="52.7109375" style="1" customWidth="1"/>
    <col min="8963" max="8963" width="9.7109375" style="1" customWidth="1"/>
    <col min="8964" max="8964" width="15" style="1" customWidth="1"/>
    <col min="8965" max="8965" width="25.7109375" style="1" customWidth="1"/>
    <col min="8966" max="8966" width="19.28515625" style="1" customWidth="1"/>
    <col min="8967" max="8967" width="12.5703125" style="1" customWidth="1"/>
    <col min="8968" max="9216" width="9.140625" style="1"/>
    <col min="9217" max="9217" width="9.5703125" style="1" customWidth="1"/>
    <col min="9218" max="9218" width="52.7109375" style="1" customWidth="1"/>
    <col min="9219" max="9219" width="9.7109375" style="1" customWidth="1"/>
    <col min="9220" max="9220" width="15" style="1" customWidth="1"/>
    <col min="9221" max="9221" width="25.7109375" style="1" customWidth="1"/>
    <col min="9222" max="9222" width="19.28515625" style="1" customWidth="1"/>
    <col min="9223" max="9223" width="12.5703125" style="1" customWidth="1"/>
    <col min="9224" max="9472" width="9.140625" style="1"/>
    <col min="9473" max="9473" width="9.5703125" style="1" customWidth="1"/>
    <col min="9474" max="9474" width="52.7109375" style="1" customWidth="1"/>
    <col min="9475" max="9475" width="9.7109375" style="1" customWidth="1"/>
    <col min="9476" max="9476" width="15" style="1" customWidth="1"/>
    <col min="9477" max="9477" width="25.7109375" style="1" customWidth="1"/>
    <col min="9478" max="9478" width="19.28515625" style="1" customWidth="1"/>
    <col min="9479" max="9479" width="12.5703125" style="1" customWidth="1"/>
    <col min="9480" max="9728" width="9.140625" style="1"/>
    <col min="9729" max="9729" width="9.5703125" style="1" customWidth="1"/>
    <col min="9730" max="9730" width="52.7109375" style="1" customWidth="1"/>
    <col min="9731" max="9731" width="9.7109375" style="1" customWidth="1"/>
    <col min="9732" max="9732" width="15" style="1" customWidth="1"/>
    <col min="9733" max="9733" width="25.7109375" style="1" customWidth="1"/>
    <col min="9734" max="9734" width="19.28515625" style="1" customWidth="1"/>
    <col min="9735" max="9735" width="12.5703125" style="1" customWidth="1"/>
    <col min="9736" max="9984" width="9.140625" style="1"/>
    <col min="9985" max="9985" width="9.5703125" style="1" customWidth="1"/>
    <col min="9986" max="9986" width="52.7109375" style="1" customWidth="1"/>
    <col min="9987" max="9987" width="9.7109375" style="1" customWidth="1"/>
    <col min="9988" max="9988" width="15" style="1" customWidth="1"/>
    <col min="9989" max="9989" width="25.7109375" style="1" customWidth="1"/>
    <col min="9990" max="9990" width="19.28515625" style="1" customWidth="1"/>
    <col min="9991" max="9991" width="12.5703125" style="1" customWidth="1"/>
    <col min="9992" max="10240" width="9.140625" style="1"/>
    <col min="10241" max="10241" width="9.5703125" style="1" customWidth="1"/>
    <col min="10242" max="10242" width="52.7109375" style="1" customWidth="1"/>
    <col min="10243" max="10243" width="9.7109375" style="1" customWidth="1"/>
    <col min="10244" max="10244" width="15" style="1" customWidth="1"/>
    <col min="10245" max="10245" width="25.7109375" style="1" customWidth="1"/>
    <col min="10246" max="10246" width="19.28515625" style="1" customWidth="1"/>
    <col min="10247" max="10247" width="12.5703125" style="1" customWidth="1"/>
    <col min="10248" max="10496" width="9.140625" style="1"/>
    <col min="10497" max="10497" width="9.5703125" style="1" customWidth="1"/>
    <col min="10498" max="10498" width="52.7109375" style="1" customWidth="1"/>
    <col min="10499" max="10499" width="9.7109375" style="1" customWidth="1"/>
    <col min="10500" max="10500" width="15" style="1" customWidth="1"/>
    <col min="10501" max="10501" width="25.7109375" style="1" customWidth="1"/>
    <col min="10502" max="10502" width="19.28515625" style="1" customWidth="1"/>
    <col min="10503" max="10503" width="12.5703125" style="1" customWidth="1"/>
    <col min="10504" max="10752" width="9.140625" style="1"/>
    <col min="10753" max="10753" width="9.5703125" style="1" customWidth="1"/>
    <col min="10754" max="10754" width="52.7109375" style="1" customWidth="1"/>
    <col min="10755" max="10755" width="9.7109375" style="1" customWidth="1"/>
    <col min="10756" max="10756" width="15" style="1" customWidth="1"/>
    <col min="10757" max="10757" width="25.7109375" style="1" customWidth="1"/>
    <col min="10758" max="10758" width="19.28515625" style="1" customWidth="1"/>
    <col min="10759" max="10759" width="12.5703125" style="1" customWidth="1"/>
    <col min="10760" max="11008" width="9.140625" style="1"/>
    <col min="11009" max="11009" width="9.5703125" style="1" customWidth="1"/>
    <col min="11010" max="11010" width="52.7109375" style="1" customWidth="1"/>
    <col min="11011" max="11011" width="9.7109375" style="1" customWidth="1"/>
    <col min="11012" max="11012" width="15" style="1" customWidth="1"/>
    <col min="11013" max="11013" width="25.7109375" style="1" customWidth="1"/>
    <col min="11014" max="11014" width="19.28515625" style="1" customWidth="1"/>
    <col min="11015" max="11015" width="12.5703125" style="1" customWidth="1"/>
    <col min="11016" max="11264" width="9.140625" style="1"/>
    <col min="11265" max="11265" width="9.5703125" style="1" customWidth="1"/>
    <col min="11266" max="11266" width="52.7109375" style="1" customWidth="1"/>
    <col min="11267" max="11267" width="9.7109375" style="1" customWidth="1"/>
    <col min="11268" max="11268" width="15" style="1" customWidth="1"/>
    <col min="11269" max="11269" width="25.7109375" style="1" customWidth="1"/>
    <col min="11270" max="11270" width="19.28515625" style="1" customWidth="1"/>
    <col min="11271" max="11271" width="12.5703125" style="1" customWidth="1"/>
    <col min="11272" max="11520" width="9.140625" style="1"/>
    <col min="11521" max="11521" width="9.5703125" style="1" customWidth="1"/>
    <col min="11522" max="11522" width="52.7109375" style="1" customWidth="1"/>
    <col min="11523" max="11523" width="9.7109375" style="1" customWidth="1"/>
    <col min="11524" max="11524" width="15" style="1" customWidth="1"/>
    <col min="11525" max="11525" width="25.7109375" style="1" customWidth="1"/>
    <col min="11526" max="11526" width="19.28515625" style="1" customWidth="1"/>
    <col min="11527" max="11527" width="12.5703125" style="1" customWidth="1"/>
    <col min="11528" max="11776" width="9.140625" style="1"/>
    <col min="11777" max="11777" width="9.5703125" style="1" customWidth="1"/>
    <col min="11778" max="11778" width="52.7109375" style="1" customWidth="1"/>
    <col min="11779" max="11779" width="9.7109375" style="1" customWidth="1"/>
    <col min="11780" max="11780" width="15" style="1" customWidth="1"/>
    <col min="11781" max="11781" width="25.7109375" style="1" customWidth="1"/>
    <col min="11782" max="11782" width="19.28515625" style="1" customWidth="1"/>
    <col min="11783" max="11783" width="12.5703125" style="1" customWidth="1"/>
    <col min="11784" max="12032" width="9.140625" style="1"/>
    <col min="12033" max="12033" width="9.5703125" style="1" customWidth="1"/>
    <col min="12034" max="12034" width="52.7109375" style="1" customWidth="1"/>
    <col min="12035" max="12035" width="9.7109375" style="1" customWidth="1"/>
    <col min="12036" max="12036" width="15" style="1" customWidth="1"/>
    <col min="12037" max="12037" width="25.7109375" style="1" customWidth="1"/>
    <col min="12038" max="12038" width="19.28515625" style="1" customWidth="1"/>
    <col min="12039" max="12039" width="12.5703125" style="1" customWidth="1"/>
    <col min="12040" max="12288" width="9.140625" style="1"/>
    <col min="12289" max="12289" width="9.5703125" style="1" customWidth="1"/>
    <col min="12290" max="12290" width="52.7109375" style="1" customWidth="1"/>
    <col min="12291" max="12291" width="9.7109375" style="1" customWidth="1"/>
    <col min="12292" max="12292" width="15" style="1" customWidth="1"/>
    <col min="12293" max="12293" width="25.7109375" style="1" customWidth="1"/>
    <col min="12294" max="12294" width="19.28515625" style="1" customWidth="1"/>
    <col min="12295" max="12295" width="12.5703125" style="1" customWidth="1"/>
    <col min="12296" max="12544" width="9.140625" style="1"/>
    <col min="12545" max="12545" width="9.5703125" style="1" customWidth="1"/>
    <col min="12546" max="12546" width="52.7109375" style="1" customWidth="1"/>
    <col min="12547" max="12547" width="9.7109375" style="1" customWidth="1"/>
    <col min="12548" max="12548" width="15" style="1" customWidth="1"/>
    <col min="12549" max="12549" width="25.7109375" style="1" customWidth="1"/>
    <col min="12550" max="12550" width="19.28515625" style="1" customWidth="1"/>
    <col min="12551" max="12551" width="12.5703125" style="1" customWidth="1"/>
    <col min="12552" max="12800" width="9.140625" style="1"/>
    <col min="12801" max="12801" width="9.5703125" style="1" customWidth="1"/>
    <col min="12802" max="12802" width="52.7109375" style="1" customWidth="1"/>
    <col min="12803" max="12803" width="9.7109375" style="1" customWidth="1"/>
    <col min="12804" max="12804" width="15" style="1" customWidth="1"/>
    <col min="12805" max="12805" width="25.7109375" style="1" customWidth="1"/>
    <col min="12806" max="12806" width="19.28515625" style="1" customWidth="1"/>
    <col min="12807" max="12807" width="12.5703125" style="1" customWidth="1"/>
    <col min="12808" max="13056" width="9.140625" style="1"/>
    <col min="13057" max="13057" width="9.5703125" style="1" customWidth="1"/>
    <col min="13058" max="13058" width="52.7109375" style="1" customWidth="1"/>
    <col min="13059" max="13059" width="9.7109375" style="1" customWidth="1"/>
    <col min="13060" max="13060" width="15" style="1" customWidth="1"/>
    <col min="13061" max="13061" width="25.7109375" style="1" customWidth="1"/>
    <col min="13062" max="13062" width="19.28515625" style="1" customWidth="1"/>
    <col min="13063" max="13063" width="12.5703125" style="1" customWidth="1"/>
    <col min="13064" max="13312" width="9.140625" style="1"/>
    <col min="13313" max="13313" width="9.5703125" style="1" customWidth="1"/>
    <col min="13314" max="13314" width="52.7109375" style="1" customWidth="1"/>
    <col min="13315" max="13315" width="9.7109375" style="1" customWidth="1"/>
    <col min="13316" max="13316" width="15" style="1" customWidth="1"/>
    <col min="13317" max="13317" width="25.7109375" style="1" customWidth="1"/>
    <col min="13318" max="13318" width="19.28515625" style="1" customWidth="1"/>
    <col min="13319" max="13319" width="12.5703125" style="1" customWidth="1"/>
    <col min="13320" max="13568" width="9.140625" style="1"/>
    <col min="13569" max="13569" width="9.5703125" style="1" customWidth="1"/>
    <col min="13570" max="13570" width="52.7109375" style="1" customWidth="1"/>
    <col min="13571" max="13571" width="9.7109375" style="1" customWidth="1"/>
    <col min="13572" max="13572" width="15" style="1" customWidth="1"/>
    <col min="13573" max="13573" width="25.7109375" style="1" customWidth="1"/>
    <col min="13574" max="13574" width="19.28515625" style="1" customWidth="1"/>
    <col min="13575" max="13575" width="12.5703125" style="1" customWidth="1"/>
    <col min="13576" max="13824" width="9.140625" style="1"/>
    <col min="13825" max="13825" width="9.5703125" style="1" customWidth="1"/>
    <col min="13826" max="13826" width="52.7109375" style="1" customWidth="1"/>
    <col min="13827" max="13827" width="9.7109375" style="1" customWidth="1"/>
    <col min="13828" max="13828" width="15" style="1" customWidth="1"/>
    <col min="13829" max="13829" width="25.7109375" style="1" customWidth="1"/>
    <col min="13830" max="13830" width="19.28515625" style="1" customWidth="1"/>
    <col min="13831" max="13831" width="12.5703125" style="1" customWidth="1"/>
    <col min="13832" max="14080" width="9.140625" style="1"/>
    <col min="14081" max="14081" width="9.5703125" style="1" customWidth="1"/>
    <col min="14082" max="14082" width="52.7109375" style="1" customWidth="1"/>
    <col min="14083" max="14083" width="9.7109375" style="1" customWidth="1"/>
    <col min="14084" max="14084" width="15" style="1" customWidth="1"/>
    <col min="14085" max="14085" width="25.7109375" style="1" customWidth="1"/>
    <col min="14086" max="14086" width="19.28515625" style="1" customWidth="1"/>
    <col min="14087" max="14087" width="12.5703125" style="1" customWidth="1"/>
    <col min="14088" max="14336" width="9.140625" style="1"/>
    <col min="14337" max="14337" width="9.5703125" style="1" customWidth="1"/>
    <col min="14338" max="14338" width="52.7109375" style="1" customWidth="1"/>
    <col min="14339" max="14339" width="9.7109375" style="1" customWidth="1"/>
    <col min="14340" max="14340" width="15" style="1" customWidth="1"/>
    <col min="14341" max="14341" width="25.7109375" style="1" customWidth="1"/>
    <col min="14342" max="14342" width="19.28515625" style="1" customWidth="1"/>
    <col min="14343" max="14343" width="12.5703125" style="1" customWidth="1"/>
    <col min="14344" max="14592" width="9.140625" style="1"/>
    <col min="14593" max="14593" width="9.5703125" style="1" customWidth="1"/>
    <col min="14594" max="14594" width="52.7109375" style="1" customWidth="1"/>
    <col min="14595" max="14595" width="9.7109375" style="1" customWidth="1"/>
    <col min="14596" max="14596" width="15" style="1" customWidth="1"/>
    <col min="14597" max="14597" width="25.7109375" style="1" customWidth="1"/>
    <col min="14598" max="14598" width="19.28515625" style="1" customWidth="1"/>
    <col min="14599" max="14599" width="12.5703125" style="1" customWidth="1"/>
    <col min="14600" max="14848" width="9.140625" style="1"/>
    <col min="14849" max="14849" width="9.5703125" style="1" customWidth="1"/>
    <col min="14850" max="14850" width="52.7109375" style="1" customWidth="1"/>
    <col min="14851" max="14851" width="9.7109375" style="1" customWidth="1"/>
    <col min="14852" max="14852" width="15" style="1" customWidth="1"/>
    <col min="14853" max="14853" width="25.7109375" style="1" customWidth="1"/>
    <col min="14854" max="14854" width="19.28515625" style="1" customWidth="1"/>
    <col min="14855" max="14855" width="12.5703125" style="1" customWidth="1"/>
    <col min="14856" max="15104" width="9.140625" style="1"/>
    <col min="15105" max="15105" width="9.5703125" style="1" customWidth="1"/>
    <col min="15106" max="15106" width="52.7109375" style="1" customWidth="1"/>
    <col min="15107" max="15107" width="9.7109375" style="1" customWidth="1"/>
    <col min="15108" max="15108" width="15" style="1" customWidth="1"/>
    <col min="15109" max="15109" width="25.7109375" style="1" customWidth="1"/>
    <col min="15110" max="15110" width="19.28515625" style="1" customWidth="1"/>
    <col min="15111" max="15111" width="12.5703125" style="1" customWidth="1"/>
    <col min="15112" max="15360" width="9.140625" style="1"/>
    <col min="15361" max="15361" width="9.5703125" style="1" customWidth="1"/>
    <col min="15362" max="15362" width="52.7109375" style="1" customWidth="1"/>
    <col min="15363" max="15363" width="9.7109375" style="1" customWidth="1"/>
    <col min="15364" max="15364" width="15" style="1" customWidth="1"/>
    <col min="15365" max="15365" width="25.7109375" style="1" customWidth="1"/>
    <col min="15366" max="15366" width="19.28515625" style="1" customWidth="1"/>
    <col min="15367" max="15367" width="12.5703125" style="1" customWidth="1"/>
    <col min="15368" max="15616" width="9.140625" style="1"/>
    <col min="15617" max="15617" width="9.5703125" style="1" customWidth="1"/>
    <col min="15618" max="15618" width="52.7109375" style="1" customWidth="1"/>
    <col min="15619" max="15619" width="9.7109375" style="1" customWidth="1"/>
    <col min="15620" max="15620" width="15" style="1" customWidth="1"/>
    <col min="15621" max="15621" width="25.7109375" style="1" customWidth="1"/>
    <col min="15622" max="15622" width="19.28515625" style="1" customWidth="1"/>
    <col min="15623" max="15623" width="12.5703125" style="1" customWidth="1"/>
    <col min="15624" max="15872" width="9.140625" style="1"/>
    <col min="15873" max="15873" width="9.5703125" style="1" customWidth="1"/>
    <col min="15874" max="15874" width="52.7109375" style="1" customWidth="1"/>
    <col min="15875" max="15875" width="9.7109375" style="1" customWidth="1"/>
    <col min="15876" max="15876" width="15" style="1" customWidth="1"/>
    <col min="15877" max="15877" width="25.7109375" style="1" customWidth="1"/>
    <col min="15878" max="15878" width="19.28515625" style="1" customWidth="1"/>
    <col min="15879" max="15879" width="12.5703125" style="1" customWidth="1"/>
    <col min="15880" max="16128" width="9.140625" style="1"/>
    <col min="16129" max="16129" width="9.5703125" style="1" customWidth="1"/>
    <col min="16130" max="16130" width="52.7109375" style="1" customWidth="1"/>
    <col min="16131" max="16131" width="9.7109375" style="1" customWidth="1"/>
    <col min="16132" max="16132" width="15" style="1" customWidth="1"/>
    <col min="16133" max="16133" width="25.7109375" style="1" customWidth="1"/>
    <col min="16134" max="16134" width="19.28515625" style="1" customWidth="1"/>
    <col min="16135" max="16135" width="12.5703125" style="1" customWidth="1"/>
    <col min="16136" max="16384" width="9.140625" style="1"/>
  </cols>
  <sheetData>
    <row r="1" spans="1:7" ht="14.25" x14ac:dyDescent="0.2">
      <c r="B1" s="2" t="s">
        <v>0</v>
      </c>
      <c r="C1" s="3"/>
      <c r="D1" s="3"/>
    </row>
    <row r="2" spans="1:7" ht="14.25" x14ac:dyDescent="0.2">
      <c r="B2" s="4"/>
      <c r="C2" s="5"/>
      <c r="D2" s="5"/>
    </row>
    <row r="3" spans="1:7" ht="15" x14ac:dyDescent="0.25">
      <c r="A3" s="29"/>
      <c r="B3" s="50" t="s">
        <v>62</v>
      </c>
      <c r="C3" s="50"/>
      <c r="D3" s="50"/>
    </row>
    <row r="4" spans="1:7" ht="15.75" customHeight="1" x14ac:dyDescent="0.2">
      <c r="A4" s="6"/>
      <c r="B4" s="44"/>
      <c r="C4" s="44"/>
      <c r="D4" s="44"/>
    </row>
    <row r="5" spans="1:7" s="10" customFormat="1" ht="22.5" x14ac:dyDescent="0.2">
      <c r="A5" s="7" t="s">
        <v>4</v>
      </c>
      <c r="B5" s="8" t="s">
        <v>5</v>
      </c>
      <c r="C5" s="9" t="s">
        <v>6</v>
      </c>
      <c r="D5" s="9" t="s">
        <v>7</v>
      </c>
      <c r="F5" s="11"/>
      <c r="G5" s="12"/>
    </row>
    <row r="6" spans="1:7" x14ac:dyDescent="0.2">
      <c r="A6" s="13">
        <v>1</v>
      </c>
      <c r="B6" s="30" t="s">
        <v>38</v>
      </c>
      <c r="C6" s="30"/>
      <c r="D6" s="30"/>
      <c r="F6" s="15"/>
      <c r="G6" s="16"/>
    </row>
    <row r="7" spans="1:7" x14ac:dyDescent="0.2">
      <c r="A7" s="13"/>
      <c r="B7" s="14" t="s">
        <v>23</v>
      </c>
      <c r="C7" s="13"/>
      <c r="D7" s="18"/>
      <c r="F7" s="15"/>
      <c r="G7" s="16"/>
    </row>
    <row r="8" spans="1:7" ht="25.5" x14ac:dyDescent="0.2">
      <c r="A8" s="13"/>
      <c r="B8" s="13" t="s">
        <v>39</v>
      </c>
      <c r="C8" s="31" t="s">
        <v>40</v>
      </c>
      <c r="D8" s="18"/>
      <c r="F8" s="15"/>
      <c r="G8" s="16"/>
    </row>
    <row r="9" spans="1:7" x14ac:dyDescent="0.2">
      <c r="A9" s="13"/>
      <c r="B9" s="13" t="s">
        <v>26</v>
      </c>
      <c r="C9" s="13">
        <v>0.6</v>
      </c>
      <c r="D9" s="18"/>
      <c r="F9" s="15"/>
      <c r="G9" s="16"/>
    </row>
    <row r="10" spans="1:7" x14ac:dyDescent="0.2">
      <c r="A10" s="13"/>
      <c r="B10" s="13" t="s">
        <v>27</v>
      </c>
      <c r="C10" s="13">
        <v>0.9</v>
      </c>
      <c r="D10" s="18"/>
      <c r="F10" s="15"/>
      <c r="G10" s="16"/>
    </row>
    <row r="11" spans="1:7" x14ac:dyDescent="0.2">
      <c r="A11" s="18"/>
      <c r="B11" s="25" t="s">
        <v>28</v>
      </c>
      <c r="C11" s="13">
        <v>0.88</v>
      </c>
      <c r="D11" s="18"/>
      <c r="F11" s="15"/>
      <c r="G11" s="16"/>
    </row>
    <row r="12" spans="1:7" ht="25.5" x14ac:dyDescent="0.2">
      <c r="A12" s="18"/>
      <c r="B12" s="19" t="s">
        <v>11</v>
      </c>
      <c r="C12" s="20">
        <v>1.08</v>
      </c>
      <c r="D12" s="18"/>
      <c r="F12" s="15"/>
      <c r="G12" s="16"/>
    </row>
    <row r="13" spans="1:7" ht="25.5" x14ac:dyDescent="0.2">
      <c r="A13" s="18"/>
      <c r="B13" s="21" t="s">
        <v>32</v>
      </c>
      <c r="C13" s="20">
        <v>4.42</v>
      </c>
      <c r="D13" s="18"/>
      <c r="F13" s="15"/>
      <c r="G13" s="16"/>
    </row>
    <row r="14" spans="1:7" x14ac:dyDescent="0.2">
      <c r="A14" s="32"/>
      <c r="B14" s="33" t="s">
        <v>63</v>
      </c>
      <c r="C14" s="34"/>
      <c r="D14" s="37">
        <f>(5.221+(0.15*137.561))*C9*C10*C11*C12*C13</f>
        <v>58.650202847808004</v>
      </c>
      <c r="F14" s="15"/>
      <c r="G14" s="16"/>
    </row>
    <row r="15" spans="1:7" x14ac:dyDescent="0.2">
      <c r="A15" s="23"/>
      <c r="B15" s="24" t="s">
        <v>13</v>
      </c>
      <c r="C15" s="23"/>
      <c r="D15" s="35">
        <f>D14</f>
        <v>58.650202847808004</v>
      </c>
      <c r="F15" s="15"/>
      <c r="G15" s="16"/>
    </row>
    <row r="16" spans="1:7" x14ac:dyDescent="0.2">
      <c r="A16" s="45" t="s">
        <v>64</v>
      </c>
      <c r="B16" s="46"/>
      <c r="C16" s="47">
        <f>ROUND(D15/150*1000,2)</f>
        <v>391</v>
      </c>
      <c r="D16" s="48"/>
      <c r="F16" s="15"/>
      <c r="G16" s="16"/>
    </row>
    <row r="17" spans="1:7" x14ac:dyDescent="0.2">
      <c r="A17" s="25"/>
      <c r="B17" s="25"/>
      <c r="C17" s="25"/>
      <c r="D17" s="25"/>
      <c r="F17" s="15"/>
      <c r="G17" s="16"/>
    </row>
    <row r="18" spans="1:7" x14ac:dyDescent="0.2">
      <c r="A18" s="49"/>
      <c r="B18" s="49"/>
      <c r="C18" s="49"/>
      <c r="D18" s="49"/>
      <c r="F18" s="15"/>
      <c r="G18" s="16"/>
    </row>
    <row r="19" spans="1:7" x14ac:dyDescent="0.2">
      <c r="A19" s="25"/>
      <c r="B19" s="25"/>
      <c r="C19" s="25"/>
      <c r="D19" s="25"/>
      <c r="F19" s="15"/>
      <c r="G19" s="16"/>
    </row>
    <row r="20" spans="1:7" x14ac:dyDescent="0.2">
      <c r="A20" s="25"/>
      <c r="B20" s="25"/>
      <c r="C20" s="25"/>
      <c r="D20" s="25"/>
      <c r="F20" s="15"/>
      <c r="G20" s="16"/>
    </row>
    <row r="21" spans="1:7" x14ac:dyDescent="0.2">
      <c r="A21" s="25"/>
      <c r="B21" s="25"/>
      <c r="C21" s="25"/>
      <c r="D21" s="25"/>
      <c r="F21" s="15"/>
      <c r="G21" s="16"/>
    </row>
    <row r="22" spans="1:7" x14ac:dyDescent="0.2">
      <c r="A22" s="26"/>
      <c r="B22" s="26"/>
      <c r="C22" s="26"/>
      <c r="D22" s="26"/>
      <c r="E22" s="27"/>
    </row>
    <row r="23" spans="1:7" x14ac:dyDescent="0.2">
      <c r="A23" s="26"/>
      <c r="B23" s="26"/>
      <c r="C23" s="26"/>
      <c r="D23" s="26"/>
    </row>
    <row r="24" spans="1:7" s="28" customFormat="1" ht="15" x14ac:dyDescent="0.25"/>
  </sheetData>
  <mergeCells count="4">
    <mergeCell ref="A18:D18"/>
    <mergeCell ref="B3:D4"/>
    <mergeCell ref="A16:B16"/>
    <mergeCell ref="C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21"/>
  <sheetViews>
    <sheetView workbookViewId="0">
      <selection activeCell="C20" sqref="C20"/>
    </sheetView>
  </sheetViews>
  <sheetFormatPr defaultRowHeight="12.75" x14ac:dyDescent="0.2"/>
  <cols>
    <col min="1" max="1" width="9.5703125" style="1" customWidth="1"/>
    <col min="2" max="2" width="52.5703125" style="1" customWidth="1"/>
    <col min="3" max="3" width="9.5703125" style="1" customWidth="1"/>
    <col min="4" max="4" width="12.42578125" style="1" customWidth="1"/>
    <col min="5" max="5" width="25.5703125" style="1" customWidth="1"/>
    <col min="6" max="6" width="19.42578125" style="1" customWidth="1"/>
    <col min="7" max="7" width="12.5703125" style="1" customWidth="1"/>
    <col min="8" max="256" width="9.140625" style="1"/>
    <col min="257" max="257" width="9.5703125" style="1" customWidth="1"/>
    <col min="258" max="258" width="52.5703125" style="1" customWidth="1"/>
    <col min="259" max="259" width="9.5703125" style="1" customWidth="1"/>
    <col min="260" max="260" width="12.42578125" style="1" customWidth="1"/>
    <col min="261" max="261" width="25.5703125" style="1" customWidth="1"/>
    <col min="262" max="262" width="19.42578125" style="1" customWidth="1"/>
    <col min="263" max="263" width="12.5703125" style="1" customWidth="1"/>
    <col min="264" max="512" width="9.140625" style="1"/>
    <col min="513" max="513" width="9.5703125" style="1" customWidth="1"/>
    <col min="514" max="514" width="52.5703125" style="1" customWidth="1"/>
    <col min="515" max="515" width="9.5703125" style="1" customWidth="1"/>
    <col min="516" max="516" width="12.42578125" style="1" customWidth="1"/>
    <col min="517" max="517" width="25.5703125" style="1" customWidth="1"/>
    <col min="518" max="518" width="19.42578125" style="1" customWidth="1"/>
    <col min="519" max="519" width="12.5703125" style="1" customWidth="1"/>
    <col min="520" max="768" width="9.140625" style="1"/>
    <col min="769" max="769" width="9.5703125" style="1" customWidth="1"/>
    <col min="770" max="770" width="52.5703125" style="1" customWidth="1"/>
    <col min="771" max="771" width="9.5703125" style="1" customWidth="1"/>
    <col min="772" max="772" width="12.42578125" style="1" customWidth="1"/>
    <col min="773" max="773" width="25.5703125" style="1" customWidth="1"/>
    <col min="774" max="774" width="19.42578125" style="1" customWidth="1"/>
    <col min="775" max="775" width="12.5703125" style="1" customWidth="1"/>
    <col min="776" max="1024" width="9.140625" style="1"/>
    <col min="1025" max="1025" width="9.5703125" style="1" customWidth="1"/>
    <col min="1026" max="1026" width="52.5703125" style="1" customWidth="1"/>
    <col min="1027" max="1027" width="9.5703125" style="1" customWidth="1"/>
    <col min="1028" max="1028" width="12.42578125" style="1" customWidth="1"/>
    <col min="1029" max="1029" width="25.5703125" style="1" customWidth="1"/>
    <col min="1030" max="1030" width="19.42578125" style="1" customWidth="1"/>
    <col min="1031" max="1031" width="12.5703125" style="1" customWidth="1"/>
    <col min="1032" max="1280" width="9.140625" style="1"/>
    <col min="1281" max="1281" width="9.5703125" style="1" customWidth="1"/>
    <col min="1282" max="1282" width="52.5703125" style="1" customWidth="1"/>
    <col min="1283" max="1283" width="9.5703125" style="1" customWidth="1"/>
    <col min="1284" max="1284" width="12.42578125" style="1" customWidth="1"/>
    <col min="1285" max="1285" width="25.5703125" style="1" customWidth="1"/>
    <col min="1286" max="1286" width="19.42578125" style="1" customWidth="1"/>
    <col min="1287" max="1287" width="12.5703125" style="1" customWidth="1"/>
    <col min="1288" max="1536" width="9.140625" style="1"/>
    <col min="1537" max="1537" width="9.5703125" style="1" customWidth="1"/>
    <col min="1538" max="1538" width="52.5703125" style="1" customWidth="1"/>
    <col min="1539" max="1539" width="9.5703125" style="1" customWidth="1"/>
    <col min="1540" max="1540" width="12.42578125" style="1" customWidth="1"/>
    <col min="1541" max="1541" width="25.5703125" style="1" customWidth="1"/>
    <col min="1542" max="1542" width="19.42578125" style="1" customWidth="1"/>
    <col min="1543" max="1543" width="12.5703125" style="1" customWidth="1"/>
    <col min="1544" max="1792" width="9.140625" style="1"/>
    <col min="1793" max="1793" width="9.5703125" style="1" customWidth="1"/>
    <col min="1794" max="1794" width="52.5703125" style="1" customWidth="1"/>
    <col min="1795" max="1795" width="9.5703125" style="1" customWidth="1"/>
    <col min="1796" max="1796" width="12.42578125" style="1" customWidth="1"/>
    <col min="1797" max="1797" width="25.5703125" style="1" customWidth="1"/>
    <col min="1798" max="1798" width="19.42578125" style="1" customWidth="1"/>
    <col min="1799" max="1799" width="12.5703125" style="1" customWidth="1"/>
    <col min="1800" max="2048" width="9.140625" style="1"/>
    <col min="2049" max="2049" width="9.5703125" style="1" customWidth="1"/>
    <col min="2050" max="2050" width="52.5703125" style="1" customWidth="1"/>
    <col min="2051" max="2051" width="9.5703125" style="1" customWidth="1"/>
    <col min="2052" max="2052" width="12.42578125" style="1" customWidth="1"/>
    <col min="2053" max="2053" width="25.5703125" style="1" customWidth="1"/>
    <col min="2054" max="2054" width="19.42578125" style="1" customWidth="1"/>
    <col min="2055" max="2055" width="12.5703125" style="1" customWidth="1"/>
    <col min="2056" max="2304" width="9.140625" style="1"/>
    <col min="2305" max="2305" width="9.5703125" style="1" customWidth="1"/>
    <col min="2306" max="2306" width="52.5703125" style="1" customWidth="1"/>
    <col min="2307" max="2307" width="9.5703125" style="1" customWidth="1"/>
    <col min="2308" max="2308" width="12.42578125" style="1" customWidth="1"/>
    <col min="2309" max="2309" width="25.5703125" style="1" customWidth="1"/>
    <col min="2310" max="2310" width="19.42578125" style="1" customWidth="1"/>
    <col min="2311" max="2311" width="12.5703125" style="1" customWidth="1"/>
    <col min="2312" max="2560" width="9.140625" style="1"/>
    <col min="2561" max="2561" width="9.5703125" style="1" customWidth="1"/>
    <col min="2562" max="2562" width="52.5703125" style="1" customWidth="1"/>
    <col min="2563" max="2563" width="9.5703125" style="1" customWidth="1"/>
    <col min="2564" max="2564" width="12.42578125" style="1" customWidth="1"/>
    <col min="2565" max="2565" width="25.5703125" style="1" customWidth="1"/>
    <col min="2566" max="2566" width="19.42578125" style="1" customWidth="1"/>
    <col min="2567" max="2567" width="12.5703125" style="1" customWidth="1"/>
    <col min="2568" max="2816" width="9.140625" style="1"/>
    <col min="2817" max="2817" width="9.5703125" style="1" customWidth="1"/>
    <col min="2818" max="2818" width="52.5703125" style="1" customWidth="1"/>
    <col min="2819" max="2819" width="9.5703125" style="1" customWidth="1"/>
    <col min="2820" max="2820" width="12.42578125" style="1" customWidth="1"/>
    <col min="2821" max="2821" width="25.5703125" style="1" customWidth="1"/>
    <col min="2822" max="2822" width="19.42578125" style="1" customWidth="1"/>
    <col min="2823" max="2823" width="12.5703125" style="1" customWidth="1"/>
    <col min="2824" max="3072" width="9.140625" style="1"/>
    <col min="3073" max="3073" width="9.5703125" style="1" customWidth="1"/>
    <col min="3074" max="3074" width="52.5703125" style="1" customWidth="1"/>
    <col min="3075" max="3075" width="9.5703125" style="1" customWidth="1"/>
    <col min="3076" max="3076" width="12.42578125" style="1" customWidth="1"/>
    <col min="3077" max="3077" width="25.5703125" style="1" customWidth="1"/>
    <col min="3078" max="3078" width="19.42578125" style="1" customWidth="1"/>
    <col min="3079" max="3079" width="12.5703125" style="1" customWidth="1"/>
    <col min="3080" max="3328" width="9.140625" style="1"/>
    <col min="3329" max="3329" width="9.5703125" style="1" customWidth="1"/>
    <col min="3330" max="3330" width="52.5703125" style="1" customWidth="1"/>
    <col min="3331" max="3331" width="9.5703125" style="1" customWidth="1"/>
    <col min="3332" max="3332" width="12.42578125" style="1" customWidth="1"/>
    <col min="3333" max="3333" width="25.5703125" style="1" customWidth="1"/>
    <col min="3334" max="3334" width="19.42578125" style="1" customWidth="1"/>
    <col min="3335" max="3335" width="12.5703125" style="1" customWidth="1"/>
    <col min="3336" max="3584" width="9.140625" style="1"/>
    <col min="3585" max="3585" width="9.5703125" style="1" customWidth="1"/>
    <col min="3586" max="3586" width="52.5703125" style="1" customWidth="1"/>
    <col min="3587" max="3587" width="9.5703125" style="1" customWidth="1"/>
    <col min="3588" max="3588" width="12.42578125" style="1" customWidth="1"/>
    <col min="3589" max="3589" width="25.5703125" style="1" customWidth="1"/>
    <col min="3590" max="3590" width="19.42578125" style="1" customWidth="1"/>
    <col min="3591" max="3591" width="12.5703125" style="1" customWidth="1"/>
    <col min="3592" max="3840" width="9.140625" style="1"/>
    <col min="3841" max="3841" width="9.5703125" style="1" customWidth="1"/>
    <col min="3842" max="3842" width="52.5703125" style="1" customWidth="1"/>
    <col min="3843" max="3843" width="9.5703125" style="1" customWidth="1"/>
    <col min="3844" max="3844" width="12.42578125" style="1" customWidth="1"/>
    <col min="3845" max="3845" width="25.5703125" style="1" customWidth="1"/>
    <col min="3846" max="3846" width="19.42578125" style="1" customWidth="1"/>
    <col min="3847" max="3847" width="12.5703125" style="1" customWidth="1"/>
    <col min="3848" max="4096" width="9.140625" style="1"/>
    <col min="4097" max="4097" width="9.5703125" style="1" customWidth="1"/>
    <col min="4098" max="4098" width="52.5703125" style="1" customWidth="1"/>
    <col min="4099" max="4099" width="9.5703125" style="1" customWidth="1"/>
    <col min="4100" max="4100" width="12.42578125" style="1" customWidth="1"/>
    <col min="4101" max="4101" width="25.5703125" style="1" customWidth="1"/>
    <col min="4102" max="4102" width="19.42578125" style="1" customWidth="1"/>
    <col min="4103" max="4103" width="12.5703125" style="1" customWidth="1"/>
    <col min="4104" max="4352" width="9.140625" style="1"/>
    <col min="4353" max="4353" width="9.5703125" style="1" customWidth="1"/>
    <col min="4354" max="4354" width="52.5703125" style="1" customWidth="1"/>
    <col min="4355" max="4355" width="9.5703125" style="1" customWidth="1"/>
    <col min="4356" max="4356" width="12.42578125" style="1" customWidth="1"/>
    <col min="4357" max="4357" width="25.5703125" style="1" customWidth="1"/>
    <col min="4358" max="4358" width="19.42578125" style="1" customWidth="1"/>
    <col min="4359" max="4359" width="12.5703125" style="1" customWidth="1"/>
    <col min="4360" max="4608" width="9.140625" style="1"/>
    <col min="4609" max="4609" width="9.5703125" style="1" customWidth="1"/>
    <col min="4610" max="4610" width="52.5703125" style="1" customWidth="1"/>
    <col min="4611" max="4611" width="9.5703125" style="1" customWidth="1"/>
    <col min="4612" max="4612" width="12.42578125" style="1" customWidth="1"/>
    <col min="4613" max="4613" width="25.5703125" style="1" customWidth="1"/>
    <col min="4614" max="4614" width="19.42578125" style="1" customWidth="1"/>
    <col min="4615" max="4615" width="12.5703125" style="1" customWidth="1"/>
    <col min="4616" max="4864" width="9.140625" style="1"/>
    <col min="4865" max="4865" width="9.5703125" style="1" customWidth="1"/>
    <col min="4866" max="4866" width="52.5703125" style="1" customWidth="1"/>
    <col min="4867" max="4867" width="9.5703125" style="1" customWidth="1"/>
    <col min="4868" max="4868" width="12.42578125" style="1" customWidth="1"/>
    <col min="4869" max="4869" width="25.5703125" style="1" customWidth="1"/>
    <col min="4870" max="4870" width="19.42578125" style="1" customWidth="1"/>
    <col min="4871" max="4871" width="12.5703125" style="1" customWidth="1"/>
    <col min="4872" max="5120" width="9.140625" style="1"/>
    <col min="5121" max="5121" width="9.5703125" style="1" customWidth="1"/>
    <col min="5122" max="5122" width="52.5703125" style="1" customWidth="1"/>
    <col min="5123" max="5123" width="9.5703125" style="1" customWidth="1"/>
    <col min="5124" max="5124" width="12.42578125" style="1" customWidth="1"/>
    <col min="5125" max="5125" width="25.5703125" style="1" customWidth="1"/>
    <col min="5126" max="5126" width="19.42578125" style="1" customWidth="1"/>
    <col min="5127" max="5127" width="12.5703125" style="1" customWidth="1"/>
    <col min="5128" max="5376" width="9.140625" style="1"/>
    <col min="5377" max="5377" width="9.5703125" style="1" customWidth="1"/>
    <col min="5378" max="5378" width="52.5703125" style="1" customWidth="1"/>
    <col min="5379" max="5379" width="9.5703125" style="1" customWidth="1"/>
    <col min="5380" max="5380" width="12.42578125" style="1" customWidth="1"/>
    <col min="5381" max="5381" width="25.5703125" style="1" customWidth="1"/>
    <col min="5382" max="5382" width="19.42578125" style="1" customWidth="1"/>
    <col min="5383" max="5383" width="12.5703125" style="1" customWidth="1"/>
    <col min="5384" max="5632" width="9.140625" style="1"/>
    <col min="5633" max="5633" width="9.5703125" style="1" customWidth="1"/>
    <col min="5634" max="5634" width="52.5703125" style="1" customWidth="1"/>
    <col min="5635" max="5635" width="9.5703125" style="1" customWidth="1"/>
    <col min="5636" max="5636" width="12.42578125" style="1" customWidth="1"/>
    <col min="5637" max="5637" width="25.5703125" style="1" customWidth="1"/>
    <col min="5638" max="5638" width="19.42578125" style="1" customWidth="1"/>
    <col min="5639" max="5639" width="12.5703125" style="1" customWidth="1"/>
    <col min="5640" max="5888" width="9.140625" style="1"/>
    <col min="5889" max="5889" width="9.5703125" style="1" customWidth="1"/>
    <col min="5890" max="5890" width="52.5703125" style="1" customWidth="1"/>
    <col min="5891" max="5891" width="9.5703125" style="1" customWidth="1"/>
    <col min="5892" max="5892" width="12.42578125" style="1" customWidth="1"/>
    <col min="5893" max="5893" width="25.5703125" style="1" customWidth="1"/>
    <col min="5894" max="5894" width="19.42578125" style="1" customWidth="1"/>
    <col min="5895" max="5895" width="12.5703125" style="1" customWidth="1"/>
    <col min="5896" max="6144" width="9.140625" style="1"/>
    <col min="6145" max="6145" width="9.5703125" style="1" customWidth="1"/>
    <col min="6146" max="6146" width="52.5703125" style="1" customWidth="1"/>
    <col min="6147" max="6147" width="9.5703125" style="1" customWidth="1"/>
    <col min="6148" max="6148" width="12.42578125" style="1" customWidth="1"/>
    <col min="6149" max="6149" width="25.5703125" style="1" customWidth="1"/>
    <col min="6150" max="6150" width="19.42578125" style="1" customWidth="1"/>
    <col min="6151" max="6151" width="12.5703125" style="1" customWidth="1"/>
    <col min="6152" max="6400" width="9.140625" style="1"/>
    <col min="6401" max="6401" width="9.5703125" style="1" customWidth="1"/>
    <col min="6402" max="6402" width="52.5703125" style="1" customWidth="1"/>
    <col min="6403" max="6403" width="9.5703125" style="1" customWidth="1"/>
    <col min="6404" max="6404" width="12.42578125" style="1" customWidth="1"/>
    <col min="6405" max="6405" width="25.5703125" style="1" customWidth="1"/>
    <col min="6406" max="6406" width="19.42578125" style="1" customWidth="1"/>
    <col min="6407" max="6407" width="12.5703125" style="1" customWidth="1"/>
    <col min="6408" max="6656" width="9.140625" style="1"/>
    <col min="6657" max="6657" width="9.5703125" style="1" customWidth="1"/>
    <col min="6658" max="6658" width="52.5703125" style="1" customWidth="1"/>
    <col min="6659" max="6659" width="9.5703125" style="1" customWidth="1"/>
    <col min="6660" max="6660" width="12.42578125" style="1" customWidth="1"/>
    <col min="6661" max="6661" width="25.5703125" style="1" customWidth="1"/>
    <col min="6662" max="6662" width="19.42578125" style="1" customWidth="1"/>
    <col min="6663" max="6663" width="12.5703125" style="1" customWidth="1"/>
    <col min="6664" max="6912" width="9.140625" style="1"/>
    <col min="6913" max="6913" width="9.5703125" style="1" customWidth="1"/>
    <col min="6914" max="6914" width="52.5703125" style="1" customWidth="1"/>
    <col min="6915" max="6915" width="9.5703125" style="1" customWidth="1"/>
    <col min="6916" max="6916" width="12.42578125" style="1" customWidth="1"/>
    <col min="6917" max="6917" width="25.5703125" style="1" customWidth="1"/>
    <col min="6918" max="6918" width="19.42578125" style="1" customWidth="1"/>
    <col min="6919" max="6919" width="12.5703125" style="1" customWidth="1"/>
    <col min="6920" max="7168" width="9.140625" style="1"/>
    <col min="7169" max="7169" width="9.5703125" style="1" customWidth="1"/>
    <col min="7170" max="7170" width="52.5703125" style="1" customWidth="1"/>
    <col min="7171" max="7171" width="9.5703125" style="1" customWidth="1"/>
    <col min="7172" max="7172" width="12.42578125" style="1" customWidth="1"/>
    <col min="7173" max="7173" width="25.5703125" style="1" customWidth="1"/>
    <col min="7174" max="7174" width="19.42578125" style="1" customWidth="1"/>
    <col min="7175" max="7175" width="12.5703125" style="1" customWidth="1"/>
    <col min="7176" max="7424" width="9.140625" style="1"/>
    <col min="7425" max="7425" width="9.5703125" style="1" customWidth="1"/>
    <col min="7426" max="7426" width="52.5703125" style="1" customWidth="1"/>
    <col min="7427" max="7427" width="9.5703125" style="1" customWidth="1"/>
    <col min="7428" max="7428" width="12.42578125" style="1" customWidth="1"/>
    <col min="7429" max="7429" width="25.5703125" style="1" customWidth="1"/>
    <col min="7430" max="7430" width="19.42578125" style="1" customWidth="1"/>
    <col min="7431" max="7431" width="12.5703125" style="1" customWidth="1"/>
    <col min="7432" max="7680" width="9.140625" style="1"/>
    <col min="7681" max="7681" width="9.5703125" style="1" customWidth="1"/>
    <col min="7682" max="7682" width="52.5703125" style="1" customWidth="1"/>
    <col min="7683" max="7683" width="9.5703125" style="1" customWidth="1"/>
    <col min="7684" max="7684" width="12.42578125" style="1" customWidth="1"/>
    <col min="7685" max="7685" width="25.5703125" style="1" customWidth="1"/>
    <col min="7686" max="7686" width="19.42578125" style="1" customWidth="1"/>
    <col min="7687" max="7687" width="12.5703125" style="1" customWidth="1"/>
    <col min="7688" max="7936" width="9.140625" style="1"/>
    <col min="7937" max="7937" width="9.5703125" style="1" customWidth="1"/>
    <col min="7938" max="7938" width="52.5703125" style="1" customWidth="1"/>
    <col min="7939" max="7939" width="9.5703125" style="1" customWidth="1"/>
    <col min="7940" max="7940" width="12.42578125" style="1" customWidth="1"/>
    <col min="7941" max="7941" width="25.5703125" style="1" customWidth="1"/>
    <col min="7942" max="7942" width="19.42578125" style="1" customWidth="1"/>
    <col min="7943" max="7943" width="12.5703125" style="1" customWidth="1"/>
    <col min="7944" max="8192" width="9.140625" style="1"/>
    <col min="8193" max="8193" width="9.5703125" style="1" customWidth="1"/>
    <col min="8194" max="8194" width="52.5703125" style="1" customWidth="1"/>
    <col min="8195" max="8195" width="9.5703125" style="1" customWidth="1"/>
    <col min="8196" max="8196" width="12.42578125" style="1" customWidth="1"/>
    <col min="8197" max="8197" width="25.5703125" style="1" customWidth="1"/>
    <col min="8198" max="8198" width="19.42578125" style="1" customWidth="1"/>
    <col min="8199" max="8199" width="12.5703125" style="1" customWidth="1"/>
    <col min="8200" max="8448" width="9.140625" style="1"/>
    <col min="8449" max="8449" width="9.5703125" style="1" customWidth="1"/>
    <col min="8450" max="8450" width="52.5703125" style="1" customWidth="1"/>
    <col min="8451" max="8451" width="9.5703125" style="1" customWidth="1"/>
    <col min="8452" max="8452" width="12.42578125" style="1" customWidth="1"/>
    <col min="8453" max="8453" width="25.5703125" style="1" customWidth="1"/>
    <col min="8454" max="8454" width="19.42578125" style="1" customWidth="1"/>
    <col min="8455" max="8455" width="12.5703125" style="1" customWidth="1"/>
    <col min="8456" max="8704" width="9.140625" style="1"/>
    <col min="8705" max="8705" width="9.5703125" style="1" customWidth="1"/>
    <col min="8706" max="8706" width="52.5703125" style="1" customWidth="1"/>
    <col min="8707" max="8707" width="9.5703125" style="1" customWidth="1"/>
    <col min="8708" max="8708" width="12.42578125" style="1" customWidth="1"/>
    <col min="8709" max="8709" width="25.5703125" style="1" customWidth="1"/>
    <col min="8710" max="8710" width="19.42578125" style="1" customWidth="1"/>
    <col min="8711" max="8711" width="12.5703125" style="1" customWidth="1"/>
    <col min="8712" max="8960" width="9.140625" style="1"/>
    <col min="8961" max="8961" width="9.5703125" style="1" customWidth="1"/>
    <col min="8962" max="8962" width="52.5703125" style="1" customWidth="1"/>
    <col min="8963" max="8963" width="9.5703125" style="1" customWidth="1"/>
    <col min="8964" max="8964" width="12.42578125" style="1" customWidth="1"/>
    <col min="8965" max="8965" width="25.5703125" style="1" customWidth="1"/>
    <col min="8966" max="8966" width="19.42578125" style="1" customWidth="1"/>
    <col min="8967" max="8967" width="12.5703125" style="1" customWidth="1"/>
    <col min="8968" max="9216" width="9.140625" style="1"/>
    <col min="9217" max="9217" width="9.5703125" style="1" customWidth="1"/>
    <col min="9218" max="9218" width="52.5703125" style="1" customWidth="1"/>
    <col min="9219" max="9219" width="9.5703125" style="1" customWidth="1"/>
    <col min="9220" max="9220" width="12.42578125" style="1" customWidth="1"/>
    <col min="9221" max="9221" width="25.5703125" style="1" customWidth="1"/>
    <col min="9222" max="9222" width="19.42578125" style="1" customWidth="1"/>
    <col min="9223" max="9223" width="12.5703125" style="1" customWidth="1"/>
    <col min="9224" max="9472" width="9.140625" style="1"/>
    <col min="9473" max="9473" width="9.5703125" style="1" customWidth="1"/>
    <col min="9474" max="9474" width="52.5703125" style="1" customWidth="1"/>
    <col min="9475" max="9475" width="9.5703125" style="1" customWidth="1"/>
    <col min="9476" max="9476" width="12.42578125" style="1" customWidth="1"/>
    <col min="9477" max="9477" width="25.5703125" style="1" customWidth="1"/>
    <col min="9478" max="9478" width="19.42578125" style="1" customWidth="1"/>
    <col min="9479" max="9479" width="12.5703125" style="1" customWidth="1"/>
    <col min="9480" max="9728" width="9.140625" style="1"/>
    <col min="9729" max="9729" width="9.5703125" style="1" customWidth="1"/>
    <col min="9730" max="9730" width="52.5703125" style="1" customWidth="1"/>
    <col min="9731" max="9731" width="9.5703125" style="1" customWidth="1"/>
    <col min="9732" max="9732" width="12.42578125" style="1" customWidth="1"/>
    <col min="9733" max="9733" width="25.5703125" style="1" customWidth="1"/>
    <col min="9734" max="9734" width="19.42578125" style="1" customWidth="1"/>
    <col min="9735" max="9735" width="12.5703125" style="1" customWidth="1"/>
    <col min="9736" max="9984" width="9.140625" style="1"/>
    <col min="9985" max="9985" width="9.5703125" style="1" customWidth="1"/>
    <col min="9986" max="9986" width="52.5703125" style="1" customWidth="1"/>
    <col min="9987" max="9987" width="9.5703125" style="1" customWidth="1"/>
    <col min="9988" max="9988" width="12.42578125" style="1" customWidth="1"/>
    <col min="9989" max="9989" width="25.5703125" style="1" customWidth="1"/>
    <col min="9990" max="9990" width="19.42578125" style="1" customWidth="1"/>
    <col min="9991" max="9991" width="12.5703125" style="1" customWidth="1"/>
    <col min="9992" max="10240" width="9.140625" style="1"/>
    <col min="10241" max="10241" width="9.5703125" style="1" customWidth="1"/>
    <col min="10242" max="10242" width="52.5703125" style="1" customWidth="1"/>
    <col min="10243" max="10243" width="9.5703125" style="1" customWidth="1"/>
    <col min="10244" max="10244" width="12.42578125" style="1" customWidth="1"/>
    <col min="10245" max="10245" width="25.5703125" style="1" customWidth="1"/>
    <col min="10246" max="10246" width="19.42578125" style="1" customWidth="1"/>
    <col min="10247" max="10247" width="12.5703125" style="1" customWidth="1"/>
    <col min="10248" max="10496" width="9.140625" style="1"/>
    <col min="10497" max="10497" width="9.5703125" style="1" customWidth="1"/>
    <col min="10498" max="10498" width="52.5703125" style="1" customWidth="1"/>
    <col min="10499" max="10499" width="9.5703125" style="1" customWidth="1"/>
    <col min="10500" max="10500" width="12.42578125" style="1" customWidth="1"/>
    <col min="10501" max="10501" width="25.5703125" style="1" customWidth="1"/>
    <col min="10502" max="10502" width="19.42578125" style="1" customWidth="1"/>
    <col min="10503" max="10503" width="12.5703125" style="1" customWidth="1"/>
    <col min="10504" max="10752" width="9.140625" style="1"/>
    <col min="10753" max="10753" width="9.5703125" style="1" customWidth="1"/>
    <col min="10754" max="10754" width="52.5703125" style="1" customWidth="1"/>
    <col min="10755" max="10755" width="9.5703125" style="1" customWidth="1"/>
    <col min="10756" max="10756" width="12.42578125" style="1" customWidth="1"/>
    <col min="10757" max="10757" width="25.5703125" style="1" customWidth="1"/>
    <col min="10758" max="10758" width="19.42578125" style="1" customWidth="1"/>
    <col min="10759" max="10759" width="12.5703125" style="1" customWidth="1"/>
    <col min="10760" max="11008" width="9.140625" style="1"/>
    <col min="11009" max="11009" width="9.5703125" style="1" customWidth="1"/>
    <col min="11010" max="11010" width="52.5703125" style="1" customWidth="1"/>
    <col min="11011" max="11011" width="9.5703125" style="1" customWidth="1"/>
    <col min="11012" max="11012" width="12.42578125" style="1" customWidth="1"/>
    <col min="11013" max="11013" width="25.5703125" style="1" customWidth="1"/>
    <col min="11014" max="11014" width="19.42578125" style="1" customWidth="1"/>
    <col min="11015" max="11015" width="12.5703125" style="1" customWidth="1"/>
    <col min="11016" max="11264" width="9.140625" style="1"/>
    <col min="11265" max="11265" width="9.5703125" style="1" customWidth="1"/>
    <col min="11266" max="11266" width="52.5703125" style="1" customWidth="1"/>
    <col min="11267" max="11267" width="9.5703125" style="1" customWidth="1"/>
    <col min="11268" max="11268" width="12.42578125" style="1" customWidth="1"/>
    <col min="11269" max="11269" width="25.5703125" style="1" customWidth="1"/>
    <col min="11270" max="11270" width="19.42578125" style="1" customWidth="1"/>
    <col min="11271" max="11271" width="12.5703125" style="1" customWidth="1"/>
    <col min="11272" max="11520" width="9.140625" style="1"/>
    <col min="11521" max="11521" width="9.5703125" style="1" customWidth="1"/>
    <col min="11522" max="11522" width="52.5703125" style="1" customWidth="1"/>
    <col min="11523" max="11523" width="9.5703125" style="1" customWidth="1"/>
    <col min="11524" max="11524" width="12.42578125" style="1" customWidth="1"/>
    <col min="11525" max="11525" width="25.5703125" style="1" customWidth="1"/>
    <col min="11526" max="11526" width="19.42578125" style="1" customWidth="1"/>
    <col min="11527" max="11527" width="12.5703125" style="1" customWidth="1"/>
    <col min="11528" max="11776" width="9.140625" style="1"/>
    <col min="11777" max="11777" width="9.5703125" style="1" customWidth="1"/>
    <col min="11778" max="11778" width="52.5703125" style="1" customWidth="1"/>
    <col min="11779" max="11779" width="9.5703125" style="1" customWidth="1"/>
    <col min="11780" max="11780" width="12.42578125" style="1" customWidth="1"/>
    <col min="11781" max="11781" width="25.5703125" style="1" customWidth="1"/>
    <col min="11782" max="11782" width="19.42578125" style="1" customWidth="1"/>
    <col min="11783" max="11783" width="12.5703125" style="1" customWidth="1"/>
    <col min="11784" max="12032" width="9.140625" style="1"/>
    <col min="12033" max="12033" width="9.5703125" style="1" customWidth="1"/>
    <col min="12034" max="12034" width="52.5703125" style="1" customWidth="1"/>
    <col min="12035" max="12035" width="9.5703125" style="1" customWidth="1"/>
    <col min="12036" max="12036" width="12.42578125" style="1" customWidth="1"/>
    <col min="12037" max="12037" width="25.5703125" style="1" customWidth="1"/>
    <col min="12038" max="12038" width="19.42578125" style="1" customWidth="1"/>
    <col min="12039" max="12039" width="12.5703125" style="1" customWidth="1"/>
    <col min="12040" max="12288" width="9.140625" style="1"/>
    <col min="12289" max="12289" width="9.5703125" style="1" customWidth="1"/>
    <col min="12290" max="12290" width="52.5703125" style="1" customWidth="1"/>
    <col min="12291" max="12291" width="9.5703125" style="1" customWidth="1"/>
    <col min="12292" max="12292" width="12.42578125" style="1" customWidth="1"/>
    <col min="12293" max="12293" width="25.5703125" style="1" customWidth="1"/>
    <col min="12294" max="12294" width="19.42578125" style="1" customWidth="1"/>
    <col min="12295" max="12295" width="12.5703125" style="1" customWidth="1"/>
    <col min="12296" max="12544" width="9.140625" style="1"/>
    <col min="12545" max="12545" width="9.5703125" style="1" customWidth="1"/>
    <col min="12546" max="12546" width="52.5703125" style="1" customWidth="1"/>
    <col min="12547" max="12547" width="9.5703125" style="1" customWidth="1"/>
    <col min="12548" max="12548" width="12.42578125" style="1" customWidth="1"/>
    <col min="12549" max="12549" width="25.5703125" style="1" customWidth="1"/>
    <col min="12550" max="12550" width="19.42578125" style="1" customWidth="1"/>
    <col min="12551" max="12551" width="12.5703125" style="1" customWidth="1"/>
    <col min="12552" max="12800" width="9.140625" style="1"/>
    <col min="12801" max="12801" width="9.5703125" style="1" customWidth="1"/>
    <col min="12802" max="12802" width="52.5703125" style="1" customWidth="1"/>
    <col min="12803" max="12803" width="9.5703125" style="1" customWidth="1"/>
    <col min="12804" max="12804" width="12.42578125" style="1" customWidth="1"/>
    <col min="12805" max="12805" width="25.5703125" style="1" customWidth="1"/>
    <col min="12806" max="12806" width="19.42578125" style="1" customWidth="1"/>
    <col min="12807" max="12807" width="12.5703125" style="1" customWidth="1"/>
    <col min="12808" max="13056" width="9.140625" style="1"/>
    <col min="13057" max="13057" width="9.5703125" style="1" customWidth="1"/>
    <col min="13058" max="13058" width="52.5703125" style="1" customWidth="1"/>
    <col min="13059" max="13059" width="9.5703125" style="1" customWidth="1"/>
    <col min="13060" max="13060" width="12.42578125" style="1" customWidth="1"/>
    <col min="13061" max="13061" width="25.5703125" style="1" customWidth="1"/>
    <col min="13062" max="13062" width="19.42578125" style="1" customWidth="1"/>
    <col min="13063" max="13063" width="12.5703125" style="1" customWidth="1"/>
    <col min="13064" max="13312" width="9.140625" style="1"/>
    <col min="13313" max="13313" width="9.5703125" style="1" customWidth="1"/>
    <col min="13314" max="13314" width="52.5703125" style="1" customWidth="1"/>
    <col min="13315" max="13315" width="9.5703125" style="1" customWidth="1"/>
    <col min="13316" max="13316" width="12.42578125" style="1" customWidth="1"/>
    <col min="13317" max="13317" width="25.5703125" style="1" customWidth="1"/>
    <col min="13318" max="13318" width="19.42578125" style="1" customWidth="1"/>
    <col min="13319" max="13319" width="12.5703125" style="1" customWidth="1"/>
    <col min="13320" max="13568" width="9.140625" style="1"/>
    <col min="13569" max="13569" width="9.5703125" style="1" customWidth="1"/>
    <col min="13570" max="13570" width="52.5703125" style="1" customWidth="1"/>
    <col min="13571" max="13571" width="9.5703125" style="1" customWidth="1"/>
    <col min="13572" max="13572" width="12.42578125" style="1" customWidth="1"/>
    <col min="13573" max="13573" width="25.5703125" style="1" customWidth="1"/>
    <col min="13574" max="13574" width="19.42578125" style="1" customWidth="1"/>
    <col min="13575" max="13575" width="12.5703125" style="1" customWidth="1"/>
    <col min="13576" max="13824" width="9.140625" style="1"/>
    <col min="13825" max="13825" width="9.5703125" style="1" customWidth="1"/>
    <col min="13826" max="13826" width="52.5703125" style="1" customWidth="1"/>
    <col min="13827" max="13827" width="9.5703125" style="1" customWidth="1"/>
    <col min="13828" max="13828" width="12.42578125" style="1" customWidth="1"/>
    <col min="13829" max="13829" width="25.5703125" style="1" customWidth="1"/>
    <col min="13830" max="13830" width="19.42578125" style="1" customWidth="1"/>
    <col min="13831" max="13831" width="12.5703125" style="1" customWidth="1"/>
    <col min="13832" max="14080" width="9.140625" style="1"/>
    <col min="14081" max="14081" width="9.5703125" style="1" customWidth="1"/>
    <col min="14082" max="14082" width="52.5703125" style="1" customWidth="1"/>
    <col min="14083" max="14083" width="9.5703125" style="1" customWidth="1"/>
    <col min="14084" max="14084" width="12.42578125" style="1" customWidth="1"/>
    <col min="14085" max="14085" width="25.5703125" style="1" customWidth="1"/>
    <col min="14086" max="14086" width="19.42578125" style="1" customWidth="1"/>
    <col min="14087" max="14087" width="12.5703125" style="1" customWidth="1"/>
    <col min="14088" max="14336" width="9.140625" style="1"/>
    <col min="14337" max="14337" width="9.5703125" style="1" customWidth="1"/>
    <col min="14338" max="14338" width="52.5703125" style="1" customWidth="1"/>
    <col min="14339" max="14339" width="9.5703125" style="1" customWidth="1"/>
    <col min="14340" max="14340" width="12.42578125" style="1" customWidth="1"/>
    <col min="14341" max="14341" width="25.5703125" style="1" customWidth="1"/>
    <col min="14342" max="14342" width="19.42578125" style="1" customWidth="1"/>
    <col min="14343" max="14343" width="12.5703125" style="1" customWidth="1"/>
    <col min="14344" max="14592" width="9.140625" style="1"/>
    <col min="14593" max="14593" width="9.5703125" style="1" customWidth="1"/>
    <col min="14594" max="14594" width="52.5703125" style="1" customWidth="1"/>
    <col min="14595" max="14595" width="9.5703125" style="1" customWidth="1"/>
    <col min="14596" max="14596" width="12.42578125" style="1" customWidth="1"/>
    <col min="14597" max="14597" width="25.5703125" style="1" customWidth="1"/>
    <col min="14598" max="14598" width="19.42578125" style="1" customWidth="1"/>
    <col min="14599" max="14599" width="12.5703125" style="1" customWidth="1"/>
    <col min="14600" max="14848" width="9.140625" style="1"/>
    <col min="14849" max="14849" width="9.5703125" style="1" customWidth="1"/>
    <col min="14850" max="14850" width="52.5703125" style="1" customWidth="1"/>
    <col min="14851" max="14851" width="9.5703125" style="1" customWidth="1"/>
    <col min="14852" max="14852" width="12.42578125" style="1" customWidth="1"/>
    <col min="14853" max="14853" width="25.5703125" style="1" customWidth="1"/>
    <col min="14854" max="14854" width="19.42578125" style="1" customWidth="1"/>
    <col min="14855" max="14855" width="12.5703125" style="1" customWidth="1"/>
    <col min="14856" max="15104" width="9.140625" style="1"/>
    <col min="15105" max="15105" width="9.5703125" style="1" customWidth="1"/>
    <col min="15106" max="15106" width="52.5703125" style="1" customWidth="1"/>
    <col min="15107" max="15107" width="9.5703125" style="1" customWidth="1"/>
    <col min="15108" max="15108" width="12.42578125" style="1" customWidth="1"/>
    <col min="15109" max="15109" width="25.5703125" style="1" customWidth="1"/>
    <col min="15110" max="15110" width="19.42578125" style="1" customWidth="1"/>
    <col min="15111" max="15111" width="12.5703125" style="1" customWidth="1"/>
    <col min="15112" max="15360" width="9.140625" style="1"/>
    <col min="15361" max="15361" width="9.5703125" style="1" customWidth="1"/>
    <col min="15362" max="15362" width="52.5703125" style="1" customWidth="1"/>
    <col min="15363" max="15363" width="9.5703125" style="1" customWidth="1"/>
    <col min="15364" max="15364" width="12.42578125" style="1" customWidth="1"/>
    <col min="15365" max="15365" width="25.5703125" style="1" customWidth="1"/>
    <col min="15366" max="15366" width="19.42578125" style="1" customWidth="1"/>
    <col min="15367" max="15367" width="12.5703125" style="1" customWidth="1"/>
    <col min="15368" max="15616" width="9.140625" style="1"/>
    <col min="15617" max="15617" width="9.5703125" style="1" customWidth="1"/>
    <col min="15618" max="15618" width="52.5703125" style="1" customWidth="1"/>
    <col min="15619" max="15619" width="9.5703125" style="1" customWidth="1"/>
    <col min="15620" max="15620" width="12.42578125" style="1" customWidth="1"/>
    <col min="15621" max="15621" width="25.5703125" style="1" customWidth="1"/>
    <col min="15622" max="15622" width="19.42578125" style="1" customWidth="1"/>
    <col min="15623" max="15623" width="12.5703125" style="1" customWidth="1"/>
    <col min="15624" max="15872" width="9.140625" style="1"/>
    <col min="15873" max="15873" width="9.5703125" style="1" customWidth="1"/>
    <col min="15874" max="15874" width="52.5703125" style="1" customWidth="1"/>
    <col min="15875" max="15875" width="9.5703125" style="1" customWidth="1"/>
    <col min="15876" max="15876" width="12.42578125" style="1" customWidth="1"/>
    <col min="15877" max="15877" width="25.5703125" style="1" customWidth="1"/>
    <col min="15878" max="15878" width="19.42578125" style="1" customWidth="1"/>
    <col min="15879" max="15879" width="12.5703125" style="1" customWidth="1"/>
    <col min="15880" max="16128" width="9.140625" style="1"/>
    <col min="16129" max="16129" width="9.5703125" style="1" customWidth="1"/>
    <col min="16130" max="16130" width="52.5703125" style="1" customWidth="1"/>
    <col min="16131" max="16131" width="9.5703125" style="1" customWidth="1"/>
    <col min="16132" max="16132" width="12.42578125" style="1" customWidth="1"/>
    <col min="16133" max="16133" width="25.5703125" style="1" customWidth="1"/>
    <col min="16134" max="16134" width="19.42578125" style="1" customWidth="1"/>
    <col min="16135" max="16135" width="12.5703125" style="1" customWidth="1"/>
    <col min="16136" max="16384" width="9.140625" style="1"/>
  </cols>
  <sheetData>
    <row r="2" spans="1:256" ht="14.25" x14ac:dyDescent="0.2">
      <c r="B2" s="2" t="s">
        <v>0</v>
      </c>
      <c r="C2" s="3"/>
      <c r="D2" s="3"/>
      <c r="F2" s="2"/>
      <c r="G2" s="3"/>
      <c r="H2" s="3"/>
      <c r="J2" s="2"/>
      <c r="K2" s="3"/>
      <c r="L2" s="3"/>
      <c r="N2" s="2"/>
      <c r="O2" s="3"/>
      <c r="P2" s="3"/>
      <c r="R2" s="2"/>
      <c r="S2" s="3"/>
      <c r="T2" s="3"/>
      <c r="V2" s="2"/>
      <c r="W2" s="3"/>
      <c r="X2" s="3"/>
      <c r="Z2" s="2"/>
      <c r="AA2" s="3"/>
      <c r="AB2" s="3"/>
      <c r="AD2" s="2"/>
      <c r="AE2" s="3"/>
      <c r="AF2" s="3"/>
      <c r="AH2" s="2"/>
      <c r="AI2" s="3"/>
      <c r="AJ2" s="3"/>
      <c r="AL2" s="2"/>
      <c r="AM2" s="3"/>
      <c r="AN2" s="3"/>
      <c r="AP2" s="2"/>
      <c r="AQ2" s="3"/>
      <c r="AR2" s="3"/>
      <c r="AT2" s="2"/>
      <c r="AU2" s="3"/>
      <c r="AV2" s="3"/>
      <c r="AX2" s="2" t="s">
        <v>0</v>
      </c>
      <c r="AY2" s="3"/>
      <c r="AZ2" s="3"/>
      <c r="BB2" s="2" t="s">
        <v>0</v>
      </c>
      <c r="BC2" s="3"/>
      <c r="BD2" s="3"/>
      <c r="BF2" s="2" t="s">
        <v>0</v>
      </c>
      <c r="BG2" s="3"/>
      <c r="BH2" s="3"/>
      <c r="BJ2" s="2" t="s">
        <v>0</v>
      </c>
      <c r="BK2" s="3"/>
      <c r="BL2" s="3"/>
      <c r="BN2" s="2" t="s">
        <v>0</v>
      </c>
      <c r="BO2" s="3"/>
      <c r="BP2" s="3"/>
      <c r="BR2" s="2" t="s">
        <v>0</v>
      </c>
      <c r="BS2" s="3"/>
      <c r="BT2" s="3"/>
      <c r="BV2" s="2" t="s">
        <v>0</v>
      </c>
      <c r="BW2" s="3"/>
      <c r="BX2" s="3"/>
      <c r="BZ2" s="2" t="s">
        <v>0</v>
      </c>
      <c r="CA2" s="3"/>
      <c r="CB2" s="3"/>
      <c r="CD2" s="2" t="s">
        <v>0</v>
      </c>
      <c r="CE2" s="3"/>
      <c r="CF2" s="3"/>
      <c r="CH2" s="2" t="s">
        <v>0</v>
      </c>
      <c r="CI2" s="3"/>
      <c r="CJ2" s="3"/>
      <c r="CL2" s="2" t="s">
        <v>0</v>
      </c>
      <c r="CM2" s="3"/>
      <c r="CN2" s="3"/>
      <c r="CP2" s="2" t="s">
        <v>0</v>
      </c>
      <c r="CQ2" s="3"/>
      <c r="CR2" s="3"/>
      <c r="CT2" s="2" t="s">
        <v>0</v>
      </c>
      <c r="CU2" s="3"/>
      <c r="CV2" s="3"/>
      <c r="CX2" s="2" t="s">
        <v>0</v>
      </c>
      <c r="CY2" s="3"/>
      <c r="CZ2" s="3"/>
      <c r="DB2" s="2" t="s">
        <v>0</v>
      </c>
      <c r="DC2" s="3"/>
      <c r="DD2" s="3"/>
      <c r="DF2" s="2" t="s">
        <v>0</v>
      </c>
      <c r="DG2" s="3"/>
      <c r="DH2" s="3"/>
      <c r="DJ2" s="2" t="s">
        <v>0</v>
      </c>
      <c r="DK2" s="3"/>
      <c r="DL2" s="3"/>
      <c r="DN2" s="2" t="s">
        <v>0</v>
      </c>
      <c r="DO2" s="3"/>
      <c r="DP2" s="3"/>
      <c r="DR2" s="2" t="s">
        <v>0</v>
      </c>
      <c r="DS2" s="3"/>
      <c r="DT2" s="3"/>
      <c r="DV2" s="2" t="s">
        <v>0</v>
      </c>
      <c r="DW2" s="3"/>
      <c r="DX2" s="3"/>
      <c r="DZ2" s="2" t="s">
        <v>0</v>
      </c>
      <c r="EA2" s="3"/>
      <c r="EB2" s="3"/>
      <c r="ED2" s="2" t="s">
        <v>0</v>
      </c>
      <c r="EE2" s="3"/>
      <c r="EF2" s="3"/>
      <c r="EH2" s="2" t="s">
        <v>0</v>
      </c>
      <c r="EI2" s="3"/>
      <c r="EJ2" s="3"/>
      <c r="EL2" s="2" t="s">
        <v>0</v>
      </c>
      <c r="EM2" s="3"/>
      <c r="EN2" s="3"/>
      <c r="EP2" s="2" t="s">
        <v>0</v>
      </c>
      <c r="EQ2" s="3"/>
      <c r="ER2" s="3"/>
      <c r="ET2" s="2" t="s">
        <v>0</v>
      </c>
      <c r="EU2" s="3"/>
      <c r="EV2" s="3"/>
      <c r="EX2" s="2" t="s">
        <v>0</v>
      </c>
      <c r="EY2" s="3"/>
      <c r="EZ2" s="3"/>
      <c r="FB2" s="2" t="s">
        <v>0</v>
      </c>
      <c r="FC2" s="3"/>
      <c r="FD2" s="3"/>
      <c r="FF2" s="2" t="s">
        <v>0</v>
      </c>
      <c r="FG2" s="3"/>
      <c r="FH2" s="3"/>
      <c r="FJ2" s="2" t="s">
        <v>0</v>
      </c>
      <c r="FK2" s="3"/>
      <c r="FL2" s="3"/>
      <c r="FN2" s="2" t="s">
        <v>0</v>
      </c>
      <c r="FO2" s="3"/>
      <c r="FP2" s="3"/>
      <c r="FR2" s="2" t="s">
        <v>0</v>
      </c>
      <c r="FS2" s="3"/>
      <c r="FT2" s="3"/>
      <c r="FV2" s="2" t="s">
        <v>0</v>
      </c>
      <c r="FW2" s="3"/>
      <c r="FX2" s="3"/>
      <c r="FZ2" s="2" t="s">
        <v>0</v>
      </c>
      <c r="GA2" s="3"/>
      <c r="GB2" s="3"/>
      <c r="GD2" s="2" t="s">
        <v>0</v>
      </c>
      <c r="GE2" s="3"/>
      <c r="GF2" s="3"/>
      <c r="GH2" s="2" t="s">
        <v>0</v>
      </c>
      <c r="GI2" s="3"/>
      <c r="GJ2" s="3"/>
      <c r="GL2" s="2" t="s">
        <v>0</v>
      </c>
      <c r="GM2" s="3"/>
      <c r="GN2" s="3"/>
      <c r="GP2" s="2" t="s">
        <v>0</v>
      </c>
      <c r="GQ2" s="3"/>
      <c r="GR2" s="3"/>
      <c r="GT2" s="2" t="s">
        <v>0</v>
      </c>
      <c r="GU2" s="3"/>
      <c r="GV2" s="3"/>
      <c r="GX2" s="2" t="s">
        <v>0</v>
      </c>
      <c r="GY2" s="3"/>
      <c r="GZ2" s="3"/>
      <c r="HB2" s="2" t="s">
        <v>0</v>
      </c>
      <c r="HC2" s="3"/>
      <c r="HD2" s="3"/>
      <c r="HF2" s="2" t="s">
        <v>0</v>
      </c>
      <c r="HG2" s="3"/>
      <c r="HH2" s="3"/>
      <c r="HJ2" s="2" t="s">
        <v>0</v>
      </c>
      <c r="HK2" s="3"/>
      <c r="HL2" s="3"/>
      <c r="HN2" s="2" t="s">
        <v>0</v>
      </c>
      <c r="HO2" s="3"/>
      <c r="HP2" s="3"/>
      <c r="HR2" s="2" t="s">
        <v>0</v>
      </c>
      <c r="HS2" s="3"/>
      <c r="HT2" s="3"/>
      <c r="HV2" s="2" t="s">
        <v>0</v>
      </c>
      <c r="HW2" s="3"/>
      <c r="HX2" s="3"/>
      <c r="HZ2" s="2" t="s">
        <v>0</v>
      </c>
      <c r="IA2" s="3"/>
      <c r="IB2" s="3"/>
      <c r="ID2" s="2" t="s">
        <v>0</v>
      </c>
      <c r="IE2" s="3"/>
      <c r="IF2" s="3"/>
      <c r="IH2" s="2" t="s">
        <v>0</v>
      </c>
      <c r="II2" s="3"/>
      <c r="IJ2" s="3"/>
      <c r="IL2" s="2" t="s">
        <v>0</v>
      </c>
      <c r="IM2" s="3"/>
      <c r="IN2" s="3"/>
      <c r="IP2" s="2" t="s">
        <v>0</v>
      </c>
      <c r="IQ2" s="3"/>
      <c r="IR2" s="3"/>
      <c r="IT2" s="2" t="s">
        <v>0</v>
      </c>
      <c r="IU2" s="3"/>
      <c r="IV2" s="3"/>
    </row>
    <row r="3" spans="1:256" ht="21" customHeight="1" x14ac:dyDescent="0.2">
      <c r="B3" s="4" t="s">
        <v>1</v>
      </c>
      <c r="C3" s="5"/>
      <c r="D3" s="5"/>
      <c r="F3" s="4"/>
      <c r="G3" s="5"/>
      <c r="H3" s="5"/>
      <c r="J3" s="4"/>
      <c r="K3" s="5"/>
      <c r="L3" s="5"/>
      <c r="N3" s="4"/>
      <c r="O3" s="5"/>
      <c r="P3" s="5"/>
      <c r="R3" s="4"/>
      <c r="S3" s="5"/>
      <c r="T3" s="5"/>
      <c r="V3" s="4"/>
      <c r="W3" s="5"/>
      <c r="X3" s="5"/>
      <c r="Z3" s="4"/>
      <c r="AA3" s="5"/>
      <c r="AB3" s="5"/>
      <c r="AD3" s="4"/>
      <c r="AE3" s="5"/>
      <c r="AF3" s="5"/>
      <c r="AH3" s="4"/>
      <c r="AI3" s="5"/>
      <c r="AJ3" s="5"/>
      <c r="AL3" s="4"/>
      <c r="AM3" s="5"/>
      <c r="AN3" s="5"/>
      <c r="AP3" s="4"/>
      <c r="AQ3" s="5"/>
      <c r="AR3" s="5"/>
      <c r="AT3" s="4"/>
      <c r="AU3" s="5"/>
      <c r="AV3" s="5"/>
      <c r="AX3" s="4" t="s">
        <v>2</v>
      </c>
      <c r="AY3" s="5"/>
      <c r="AZ3" s="5"/>
      <c r="BB3" s="4" t="s">
        <v>2</v>
      </c>
      <c r="BC3" s="5"/>
      <c r="BD3" s="5"/>
      <c r="BF3" s="4" t="s">
        <v>2</v>
      </c>
      <c r="BG3" s="5"/>
      <c r="BH3" s="5"/>
      <c r="BJ3" s="4" t="s">
        <v>2</v>
      </c>
      <c r="BK3" s="5"/>
      <c r="BL3" s="5"/>
      <c r="BN3" s="4" t="s">
        <v>2</v>
      </c>
      <c r="BO3" s="5"/>
      <c r="BP3" s="5"/>
      <c r="BR3" s="4" t="s">
        <v>2</v>
      </c>
      <c r="BS3" s="5"/>
      <c r="BT3" s="5"/>
      <c r="BV3" s="4" t="s">
        <v>2</v>
      </c>
      <c r="BW3" s="5"/>
      <c r="BX3" s="5"/>
      <c r="BZ3" s="4" t="s">
        <v>2</v>
      </c>
      <c r="CA3" s="5"/>
      <c r="CB3" s="5"/>
      <c r="CD3" s="4" t="s">
        <v>2</v>
      </c>
      <c r="CE3" s="5"/>
      <c r="CF3" s="5"/>
      <c r="CH3" s="4" t="s">
        <v>2</v>
      </c>
      <c r="CI3" s="5"/>
      <c r="CJ3" s="5"/>
      <c r="CL3" s="4" t="s">
        <v>2</v>
      </c>
      <c r="CM3" s="5"/>
      <c r="CN3" s="5"/>
      <c r="CP3" s="4" t="s">
        <v>2</v>
      </c>
      <c r="CQ3" s="5"/>
      <c r="CR3" s="5"/>
      <c r="CT3" s="4" t="s">
        <v>2</v>
      </c>
      <c r="CU3" s="5"/>
      <c r="CV3" s="5"/>
      <c r="CX3" s="4" t="s">
        <v>2</v>
      </c>
      <c r="CY3" s="5"/>
      <c r="CZ3" s="5"/>
      <c r="DB3" s="4" t="s">
        <v>2</v>
      </c>
      <c r="DC3" s="5"/>
      <c r="DD3" s="5"/>
      <c r="DF3" s="4" t="s">
        <v>2</v>
      </c>
      <c r="DG3" s="5"/>
      <c r="DH3" s="5"/>
      <c r="DJ3" s="4" t="s">
        <v>2</v>
      </c>
      <c r="DK3" s="5"/>
      <c r="DL3" s="5"/>
      <c r="DN3" s="4" t="s">
        <v>2</v>
      </c>
      <c r="DO3" s="5"/>
      <c r="DP3" s="5"/>
      <c r="DR3" s="4" t="s">
        <v>2</v>
      </c>
      <c r="DS3" s="5"/>
      <c r="DT3" s="5"/>
      <c r="DV3" s="4" t="s">
        <v>2</v>
      </c>
      <c r="DW3" s="5"/>
      <c r="DX3" s="5"/>
      <c r="DZ3" s="4" t="s">
        <v>2</v>
      </c>
      <c r="EA3" s="5"/>
      <c r="EB3" s="5"/>
      <c r="ED3" s="4" t="s">
        <v>2</v>
      </c>
      <c r="EE3" s="5"/>
      <c r="EF3" s="5"/>
      <c r="EH3" s="4" t="s">
        <v>2</v>
      </c>
      <c r="EI3" s="5"/>
      <c r="EJ3" s="5"/>
      <c r="EL3" s="4" t="s">
        <v>2</v>
      </c>
      <c r="EM3" s="5"/>
      <c r="EN3" s="5"/>
      <c r="EP3" s="4" t="s">
        <v>2</v>
      </c>
      <c r="EQ3" s="5"/>
      <c r="ER3" s="5"/>
      <c r="ET3" s="4" t="s">
        <v>2</v>
      </c>
      <c r="EU3" s="5"/>
      <c r="EV3" s="5"/>
      <c r="EX3" s="4" t="s">
        <v>2</v>
      </c>
      <c r="EY3" s="5"/>
      <c r="EZ3" s="5"/>
      <c r="FB3" s="4" t="s">
        <v>2</v>
      </c>
      <c r="FC3" s="5"/>
      <c r="FD3" s="5"/>
      <c r="FF3" s="4" t="s">
        <v>2</v>
      </c>
      <c r="FG3" s="5"/>
      <c r="FH3" s="5"/>
      <c r="FJ3" s="4" t="s">
        <v>2</v>
      </c>
      <c r="FK3" s="5"/>
      <c r="FL3" s="5"/>
      <c r="FN3" s="4" t="s">
        <v>2</v>
      </c>
      <c r="FO3" s="5"/>
      <c r="FP3" s="5"/>
      <c r="FR3" s="4" t="s">
        <v>2</v>
      </c>
      <c r="FS3" s="5"/>
      <c r="FT3" s="5"/>
      <c r="FV3" s="4" t="s">
        <v>2</v>
      </c>
      <c r="FW3" s="5"/>
      <c r="FX3" s="5"/>
      <c r="FZ3" s="4" t="s">
        <v>2</v>
      </c>
      <c r="GA3" s="5"/>
      <c r="GB3" s="5"/>
      <c r="GD3" s="4" t="s">
        <v>2</v>
      </c>
      <c r="GE3" s="5"/>
      <c r="GF3" s="5"/>
      <c r="GH3" s="4" t="s">
        <v>2</v>
      </c>
      <c r="GI3" s="5"/>
      <c r="GJ3" s="5"/>
      <c r="GL3" s="4" t="s">
        <v>2</v>
      </c>
      <c r="GM3" s="5"/>
      <c r="GN3" s="5"/>
      <c r="GP3" s="4" t="s">
        <v>2</v>
      </c>
      <c r="GQ3" s="5"/>
      <c r="GR3" s="5"/>
      <c r="GT3" s="4" t="s">
        <v>2</v>
      </c>
      <c r="GU3" s="5"/>
      <c r="GV3" s="5"/>
      <c r="GX3" s="4" t="s">
        <v>2</v>
      </c>
      <c r="GY3" s="5"/>
      <c r="GZ3" s="5"/>
      <c r="HB3" s="4" t="s">
        <v>2</v>
      </c>
      <c r="HC3" s="5"/>
      <c r="HD3" s="5"/>
      <c r="HF3" s="4" t="s">
        <v>2</v>
      </c>
      <c r="HG3" s="5"/>
      <c r="HH3" s="5"/>
      <c r="HJ3" s="4" t="s">
        <v>2</v>
      </c>
      <c r="HK3" s="5"/>
      <c r="HL3" s="5"/>
      <c r="HN3" s="4" t="s">
        <v>2</v>
      </c>
      <c r="HO3" s="5"/>
      <c r="HP3" s="5"/>
      <c r="HR3" s="4" t="s">
        <v>2</v>
      </c>
      <c r="HS3" s="5"/>
      <c r="HT3" s="5"/>
      <c r="HV3" s="4" t="s">
        <v>2</v>
      </c>
      <c r="HW3" s="5"/>
      <c r="HX3" s="5"/>
      <c r="HZ3" s="4" t="s">
        <v>2</v>
      </c>
      <c r="IA3" s="5"/>
      <c r="IB3" s="5"/>
      <c r="ID3" s="4" t="s">
        <v>2</v>
      </c>
      <c r="IE3" s="5"/>
      <c r="IF3" s="5"/>
      <c r="IH3" s="4" t="s">
        <v>2</v>
      </c>
      <c r="II3" s="5"/>
      <c r="IJ3" s="5"/>
      <c r="IL3" s="4" t="s">
        <v>2</v>
      </c>
      <c r="IM3" s="5"/>
      <c r="IN3" s="5"/>
      <c r="IP3" s="4" t="s">
        <v>2</v>
      </c>
      <c r="IQ3" s="5"/>
      <c r="IR3" s="5"/>
      <c r="IT3" s="4" t="s">
        <v>2</v>
      </c>
      <c r="IU3" s="5"/>
      <c r="IV3" s="5"/>
    </row>
    <row r="4" spans="1:256" ht="15" x14ac:dyDescent="0.25">
      <c r="A4" s="43"/>
      <c r="B4" s="43"/>
      <c r="C4" s="43"/>
      <c r="D4" s="43"/>
    </row>
    <row r="5" spans="1:256" ht="47.25" x14ac:dyDescent="0.2">
      <c r="A5" s="6" t="s">
        <v>3</v>
      </c>
      <c r="B5" s="44" t="s">
        <v>17</v>
      </c>
      <c r="C5" s="44"/>
      <c r="D5" s="44"/>
    </row>
    <row r="6" spans="1:256" s="10" customFormat="1" ht="22.5" x14ac:dyDescent="0.2">
      <c r="A6" s="7" t="s">
        <v>4</v>
      </c>
      <c r="B6" s="8" t="s">
        <v>5</v>
      </c>
      <c r="C6" s="9" t="s">
        <v>6</v>
      </c>
      <c r="D6" s="9" t="s">
        <v>7</v>
      </c>
      <c r="F6" s="11"/>
      <c r="G6" s="12"/>
    </row>
    <row r="7" spans="1:256" ht="25.5" x14ac:dyDescent="0.2">
      <c r="A7" s="13">
        <v>1</v>
      </c>
      <c r="B7" s="14" t="s">
        <v>18</v>
      </c>
      <c r="C7" s="13"/>
      <c r="D7" s="30"/>
      <c r="F7" s="15"/>
      <c r="G7" s="16"/>
    </row>
    <row r="8" spans="1:256" x14ac:dyDescent="0.2">
      <c r="A8" s="13"/>
      <c r="B8" s="14" t="s">
        <v>19</v>
      </c>
      <c r="C8" s="13"/>
      <c r="D8" s="18"/>
      <c r="F8" s="15"/>
      <c r="G8" s="16"/>
    </row>
    <row r="9" spans="1:256" x14ac:dyDescent="0.2">
      <c r="A9" s="13"/>
      <c r="B9" s="13" t="s">
        <v>20</v>
      </c>
      <c r="C9" s="17">
        <v>40.828000000000003</v>
      </c>
      <c r="D9" s="18"/>
      <c r="F9" s="15"/>
      <c r="G9" s="16"/>
    </row>
    <row r="10" spans="1:256" ht="25.5" x14ac:dyDescent="0.2">
      <c r="A10" s="18"/>
      <c r="B10" s="19" t="s">
        <v>15</v>
      </c>
      <c r="C10" s="20">
        <v>1.08</v>
      </c>
      <c r="D10" s="20"/>
      <c r="F10" s="15"/>
      <c r="G10" s="16"/>
    </row>
    <row r="11" spans="1:256" ht="25.5" x14ac:dyDescent="0.2">
      <c r="A11" s="18"/>
      <c r="B11" s="21" t="s">
        <v>16</v>
      </c>
      <c r="C11" s="20">
        <v>4.42</v>
      </c>
      <c r="D11" s="20"/>
      <c r="F11" s="15"/>
      <c r="G11" s="16"/>
    </row>
    <row r="12" spans="1:256" x14ac:dyDescent="0.2">
      <c r="A12" s="18"/>
      <c r="B12" s="21" t="s">
        <v>12</v>
      </c>
      <c r="C12" s="22"/>
      <c r="D12" s="22">
        <f>C9*C10*C11</f>
        <v>194.89654080000003</v>
      </c>
      <c r="F12" s="15"/>
      <c r="G12" s="16"/>
    </row>
    <row r="13" spans="1:256" x14ac:dyDescent="0.2">
      <c r="A13" s="23"/>
      <c r="B13" s="24" t="s">
        <v>13</v>
      </c>
      <c r="C13" s="23"/>
      <c r="D13" s="35">
        <f>D12</f>
        <v>194.89654080000003</v>
      </c>
      <c r="F13" s="15"/>
      <c r="G13" s="16"/>
    </row>
    <row r="14" spans="1:256" ht="15" customHeight="1" x14ac:dyDescent="0.2">
      <c r="A14" s="45" t="s">
        <v>64</v>
      </c>
      <c r="B14" s="46"/>
      <c r="C14" s="47">
        <f>ROUND(D13/100*1000,2)</f>
        <v>1948.97</v>
      </c>
      <c r="D14" s="48"/>
      <c r="F14" s="15"/>
      <c r="G14" s="16"/>
    </row>
    <row r="15" spans="1:256" x14ac:dyDescent="0.2">
      <c r="A15" s="25"/>
      <c r="B15" s="25"/>
      <c r="C15" s="25"/>
      <c r="D15" s="25"/>
      <c r="F15" s="15"/>
      <c r="G15" s="16"/>
    </row>
    <row r="16" spans="1:256" x14ac:dyDescent="0.2">
      <c r="A16" s="25"/>
      <c r="B16" s="25"/>
      <c r="C16" s="25"/>
      <c r="D16" s="25"/>
      <c r="F16" s="15"/>
      <c r="G16" s="16"/>
    </row>
    <row r="17" spans="1:7" x14ac:dyDescent="0.2">
      <c r="A17" s="25"/>
      <c r="B17" s="25"/>
      <c r="C17" s="25"/>
      <c r="D17" s="25"/>
      <c r="F17" s="15"/>
      <c r="G17" s="16"/>
    </row>
    <row r="18" spans="1:7" x14ac:dyDescent="0.2">
      <c r="A18" s="25"/>
      <c r="B18" s="25"/>
      <c r="C18" s="25"/>
      <c r="D18" s="25"/>
      <c r="F18" s="15"/>
      <c r="G18" s="16"/>
    </row>
    <row r="19" spans="1:7" x14ac:dyDescent="0.2">
      <c r="A19" s="26"/>
      <c r="B19" s="26"/>
      <c r="C19" s="26"/>
      <c r="D19" s="26"/>
      <c r="E19" s="27"/>
    </row>
    <row r="20" spans="1:7" x14ac:dyDescent="0.2">
      <c r="A20" s="26"/>
      <c r="B20" s="26"/>
      <c r="C20" s="26"/>
      <c r="D20" s="26"/>
    </row>
    <row r="21" spans="1:7" s="28" customFormat="1" ht="15" x14ac:dyDescent="0.25"/>
  </sheetData>
  <mergeCells count="4">
    <mergeCell ref="A4:D4"/>
    <mergeCell ref="B5:D5"/>
    <mergeCell ref="A14:B14"/>
    <mergeCell ref="C14:D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C26" sqref="C26"/>
    </sheetView>
  </sheetViews>
  <sheetFormatPr defaultRowHeight="12.75" x14ac:dyDescent="0.2"/>
  <cols>
    <col min="1" max="1" width="9.5703125" style="1" customWidth="1"/>
    <col min="2" max="2" width="52.7109375" style="1" customWidth="1"/>
    <col min="3" max="3" width="9.7109375" style="1" customWidth="1"/>
    <col min="4" max="4" width="15" style="1" customWidth="1"/>
    <col min="5" max="5" width="25.7109375" style="1" customWidth="1"/>
    <col min="6" max="6" width="19.28515625" style="1" customWidth="1"/>
    <col min="7" max="7" width="12.5703125" style="1" customWidth="1"/>
    <col min="8" max="256" width="9.140625" style="1"/>
    <col min="257" max="257" width="9.5703125" style="1" customWidth="1"/>
    <col min="258" max="258" width="52.7109375" style="1" customWidth="1"/>
    <col min="259" max="259" width="9.7109375" style="1" customWidth="1"/>
    <col min="260" max="260" width="15" style="1" customWidth="1"/>
    <col min="261" max="261" width="25.7109375" style="1" customWidth="1"/>
    <col min="262" max="262" width="19.28515625" style="1" customWidth="1"/>
    <col min="263" max="263" width="12.5703125" style="1" customWidth="1"/>
    <col min="264" max="512" width="9.140625" style="1"/>
    <col min="513" max="513" width="9.5703125" style="1" customWidth="1"/>
    <col min="514" max="514" width="52.7109375" style="1" customWidth="1"/>
    <col min="515" max="515" width="9.7109375" style="1" customWidth="1"/>
    <col min="516" max="516" width="15" style="1" customWidth="1"/>
    <col min="517" max="517" width="25.7109375" style="1" customWidth="1"/>
    <col min="518" max="518" width="19.28515625" style="1" customWidth="1"/>
    <col min="519" max="519" width="12.5703125" style="1" customWidth="1"/>
    <col min="520" max="768" width="9.140625" style="1"/>
    <col min="769" max="769" width="9.5703125" style="1" customWidth="1"/>
    <col min="770" max="770" width="52.7109375" style="1" customWidth="1"/>
    <col min="771" max="771" width="9.7109375" style="1" customWidth="1"/>
    <col min="772" max="772" width="15" style="1" customWidth="1"/>
    <col min="773" max="773" width="25.7109375" style="1" customWidth="1"/>
    <col min="774" max="774" width="19.28515625" style="1" customWidth="1"/>
    <col min="775" max="775" width="12.5703125" style="1" customWidth="1"/>
    <col min="776" max="1024" width="9.140625" style="1"/>
    <col min="1025" max="1025" width="9.5703125" style="1" customWidth="1"/>
    <col min="1026" max="1026" width="52.7109375" style="1" customWidth="1"/>
    <col min="1027" max="1027" width="9.7109375" style="1" customWidth="1"/>
    <col min="1028" max="1028" width="15" style="1" customWidth="1"/>
    <col min="1029" max="1029" width="25.7109375" style="1" customWidth="1"/>
    <col min="1030" max="1030" width="19.28515625" style="1" customWidth="1"/>
    <col min="1031" max="1031" width="12.5703125" style="1" customWidth="1"/>
    <col min="1032" max="1280" width="9.140625" style="1"/>
    <col min="1281" max="1281" width="9.5703125" style="1" customWidth="1"/>
    <col min="1282" max="1282" width="52.7109375" style="1" customWidth="1"/>
    <col min="1283" max="1283" width="9.7109375" style="1" customWidth="1"/>
    <col min="1284" max="1284" width="15" style="1" customWidth="1"/>
    <col min="1285" max="1285" width="25.7109375" style="1" customWidth="1"/>
    <col min="1286" max="1286" width="19.28515625" style="1" customWidth="1"/>
    <col min="1287" max="1287" width="12.5703125" style="1" customWidth="1"/>
    <col min="1288" max="1536" width="9.140625" style="1"/>
    <col min="1537" max="1537" width="9.5703125" style="1" customWidth="1"/>
    <col min="1538" max="1538" width="52.7109375" style="1" customWidth="1"/>
    <col min="1539" max="1539" width="9.7109375" style="1" customWidth="1"/>
    <col min="1540" max="1540" width="15" style="1" customWidth="1"/>
    <col min="1541" max="1541" width="25.7109375" style="1" customWidth="1"/>
    <col min="1542" max="1542" width="19.28515625" style="1" customWidth="1"/>
    <col min="1543" max="1543" width="12.5703125" style="1" customWidth="1"/>
    <col min="1544" max="1792" width="9.140625" style="1"/>
    <col min="1793" max="1793" width="9.5703125" style="1" customWidth="1"/>
    <col min="1794" max="1794" width="52.7109375" style="1" customWidth="1"/>
    <col min="1795" max="1795" width="9.7109375" style="1" customWidth="1"/>
    <col min="1796" max="1796" width="15" style="1" customWidth="1"/>
    <col min="1797" max="1797" width="25.7109375" style="1" customWidth="1"/>
    <col min="1798" max="1798" width="19.28515625" style="1" customWidth="1"/>
    <col min="1799" max="1799" width="12.5703125" style="1" customWidth="1"/>
    <col min="1800" max="2048" width="9.140625" style="1"/>
    <col min="2049" max="2049" width="9.5703125" style="1" customWidth="1"/>
    <col min="2050" max="2050" width="52.7109375" style="1" customWidth="1"/>
    <col min="2051" max="2051" width="9.7109375" style="1" customWidth="1"/>
    <col min="2052" max="2052" width="15" style="1" customWidth="1"/>
    <col min="2053" max="2053" width="25.7109375" style="1" customWidth="1"/>
    <col min="2054" max="2054" width="19.28515625" style="1" customWidth="1"/>
    <col min="2055" max="2055" width="12.5703125" style="1" customWidth="1"/>
    <col min="2056" max="2304" width="9.140625" style="1"/>
    <col min="2305" max="2305" width="9.5703125" style="1" customWidth="1"/>
    <col min="2306" max="2306" width="52.7109375" style="1" customWidth="1"/>
    <col min="2307" max="2307" width="9.7109375" style="1" customWidth="1"/>
    <col min="2308" max="2308" width="15" style="1" customWidth="1"/>
    <col min="2309" max="2309" width="25.7109375" style="1" customWidth="1"/>
    <col min="2310" max="2310" width="19.28515625" style="1" customWidth="1"/>
    <col min="2311" max="2311" width="12.5703125" style="1" customWidth="1"/>
    <col min="2312" max="2560" width="9.140625" style="1"/>
    <col min="2561" max="2561" width="9.5703125" style="1" customWidth="1"/>
    <col min="2562" max="2562" width="52.7109375" style="1" customWidth="1"/>
    <col min="2563" max="2563" width="9.7109375" style="1" customWidth="1"/>
    <col min="2564" max="2564" width="15" style="1" customWidth="1"/>
    <col min="2565" max="2565" width="25.7109375" style="1" customWidth="1"/>
    <col min="2566" max="2566" width="19.28515625" style="1" customWidth="1"/>
    <col min="2567" max="2567" width="12.5703125" style="1" customWidth="1"/>
    <col min="2568" max="2816" width="9.140625" style="1"/>
    <col min="2817" max="2817" width="9.5703125" style="1" customWidth="1"/>
    <col min="2818" max="2818" width="52.7109375" style="1" customWidth="1"/>
    <col min="2819" max="2819" width="9.7109375" style="1" customWidth="1"/>
    <col min="2820" max="2820" width="15" style="1" customWidth="1"/>
    <col min="2821" max="2821" width="25.7109375" style="1" customWidth="1"/>
    <col min="2822" max="2822" width="19.28515625" style="1" customWidth="1"/>
    <col min="2823" max="2823" width="12.5703125" style="1" customWidth="1"/>
    <col min="2824" max="3072" width="9.140625" style="1"/>
    <col min="3073" max="3073" width="9.5703125" style="1" customWidth="1"/>
    <col min="3074" max="3074" width="52.7109375" style="1" customWidth="1"/>
    <col min="3075" max="3075" width="9.7109375" style="1" customWidth="1"/>
    <col min="3076" max="3076" width="15" style="1" customWidth="1"/>
    <col min="3077" max="3077" width="25.7109375" style="1" customWidth="1"/>
    <col min="3078" max="3078" width="19.28515625" style="1" customWidth="1"/>
    <col min="3079" max="3079" width="12.5703125" style="1" customWidth="1"/>
    <col min="3080" max="3328" width="9.140625" style="1"/>
    <col min="3329" max="3329" width="9.5703125" style="1" customWidth="1"/>
    <col min="3330" max="3330" width="52.7109375" style="1" customWidth="1"/>
    <col min="3331" max="3331" width="9.7109375" style="1" customWidth="1"/>
    <col min="3332" max="3332" width="15" style="1" customWidth="1"/>
    <col min="3333" max="3333" width="25.7109375" style="1" customWidth="1"/>
    <col min="3334" max="3334" width="19.28515625" style="1" customWidth="1"/>
    <col min="3335" max="3335" width="12.5703125" style="1" customWidth="1"/>
    <col min="3336" max="3584" width="9.140625" style="1"/>
    <col min="3585" max="3585" width="9.5703125" style="1" customWidth="1"/>
    <col min="3586" max="3586" width="52.7109375" style="1" customWidth="1"/>
    <col min="3587" max="3587" width="9.7109375" style="1" customWidth="1"/>
    <col min="3588" max="3588" width="15" style="1" customWidth="1"/>
    <col min="3589" max="3589" width="25.7109375" style="1" customWidth="1"/>
    <col min="3590" max="3590" width="19.28515625" style="1" customWidth="1"/>
    <col min="3591" max="3591" width="12.5703125" style="1" customWidth="1"/>
    <col min="3592" max="3840" width="9.140625" style="1"/>
    <col min="3841" max="3841" width="9.5703125" style="1" customWidth="1"/>
    <col min="3842" max="3842" width="52.7109375" style="1" customWidth="1"/>
    <col min="3843" max="3843" width="9.7109375" style="1" customWidth="1"/>
    <col min="3844" max="3844" width="15" style="1" customWidth="1"/>
    <col min="3845" max="3845" width="25.7109375" style="1" customWidth="1"/>
    <col min="3846" max="3846" width="19.28515625" style="1" customWidth="1"/>
    <col min="3847" max="3847" width="12.5703125" style="1" customWidth="1"/>
    <col min="3848" max="4096" width="9.140625" style="1"/>
    <col min="4097" max="4097" width="9.5703125" style="1" customWidth="1"/>
    <col min="4098" max="4098" width="52.7109375" style="1" customWidth="1"/>
    <col min="4099" max="4099" width="9.7109375" style="1" customWidth="1"/>
    <col min="4100" max="4100" width="15" style="1" customWidth="1"/>
    <col min="4101" max="4101" width="25.7109375" style="1" customWidth="1"/>
    <col min="4102" max="4102" width="19.28515625" style="1" customWidth="1"/>
    <col min="4103" max="4103" width="12.5703125" style="1" customWidth="1"/>
    <col min="4104" max="4352" width="9.140625" style="1"/>
    <col min="4353" max="4353" width="9.5703125" style="1" customWidth="1"/>
    <col min="4354" max="4354" width="52.7109375" style="1" customWidth="1"/>
    <col min="4355" max="4355" width="9.7109375" style="1" customWidth="1"/>
    <col min="4356" max="4356" width="15" style="1" customWidth="1"/>
    <col min="4357" max="4357" width="25.7109375" style="1" customWidth="1"/>
    <col min="4358" max="4358" width="19.28515625" style="1" customWidth="1"/>
    <col min="4359" max="4359" width="12.5703125" style="1" customWidth="1"/>
    <col min="4360" max="4608" width="9.140625" style="1"/>
    <col min="4609" max="4609" width="9.5703125" style="1" customWidth="1"/>
    <col min="4610" max="4610" width="52.7109375" style="1" customWidth="1"/>
    <col min="4611" max="4611" width="9.7109375" style="1" customWidth="1"/>
    <col min="4612" max="4612" width="15" style="1" customWidth="1"/>
    <col min="4613" max="4613" width="25.7109375" style="1" customWidth="1"/>
    <col min="4614" max="4614" width="19.28515625" style="1" customWidth="1"/>
    <col min="4615" max="4615" width="12.5703125" style="1" customWidth="1"/>
    <col min="4616" max="4864" width="9.140625" style="1"/>
    <col min="4865" max="4865" width="9.5703125" style="1" customWidth="1"/>
    <col min="4866" max="4866" width="52.7109375" style="1" customWidth="1"/>
    <col min="4867" max="4867" width="9.7109375" style="1" customWidth="1"/>
    <col min="4868" max="4868" width="15" style="1" customWidth="1"/>
    <col min="4869" max="4869" width="25.7109375" style="1" customWidth="1"/>
    <col min="4870" max="4870" width="19.28515625" style="1" customWidth="1"/>
    <col min="4871" max="4871" width="12.5703125" style="1" customWidth="1"/>
    <col min="4872" max="5120" width="9.140625" style="1"/>
    <col min="5121" max="5121" width="9.5703125" style="1" customWidth="1"/>
    <col min="5122" max="5122" width="52.7109375" style="1" customWidth="1"/>
    <col min="5123" max="5123" width="9.7109375" style="1" customWidth="1"/>
    <col min="5124" max="5124" width="15" style="1" customWidth="1"/>
    <col min="5125" max="5125" width="25.7109375" style="1" customWidth="1"/>
    <col min="5126" max="5126" width="19.28515625" style="1" customWidth="1"/>
    <col min="5127" max="5127" width="12.5703125" style="1" customWidth="1"/>
    <col min="5128" max="5376" width="9.140625" style="1"/>
    <col min="5377" max="5377" width="9.5703125" style="1" customWidth="1"/>
    <col min="5378" max="5378" width="52.7109375" style="1" customWidth="1"/>
    <col min="5379" max="5379" width="9.7109375" style="1" customWidth="1"/>
    <col min="5380" max="5380" width="15" style="1" customWidth="1"/>
    <col min="5381" max="5381" width="25.7109375" style="1" customWidth="1"/>
    <col min="5382" max="5382" width="19.28515625" style="1" customWidth="1"/>
    <col min="5383" max="5383" width="12.5703125" style="1" customWidth="1"/>
    <col min="5384" max="5632" width="9.140625" style="1"/>
    <col min="5633" max="5633" width="9.5703125" style="1" customWidth="1"/>
    <col min="5634" max="5634" width="52.7109375" style="1" customWidth="1"/>
    <col min="5635" max="5635" width="9.7109375" style="1" customWidth="1"/>
    <col min="5636" max="5636" width="15" style="1" customWidth="1"/>
    <col min="5637" max="5637" width="25.7109375" style="1" customWidth="1"/>
    <col min="5638" max="5638" width="19.28515625" style="1" customWidth="1"/>
    <col min="5639" max="5639" width="12.5703125" style="1" customWidth="1"/>
    <col min="5640" max="5888" width="9.140625" style="1"/>
    <col min="5889" max="5889" width="9.5703125" style="1" customWidth="1"/>
    <col min="5890" max="5890" width="52.7109375" style="1" customWidth="1"/>
    <col min="5891" max="5891" width="9.7109375" style="1" customWidth="1"/>
    <col min="5892" max="5892" width="15" style="1" customWidth="1"/>
    <col min="5893" max="5893" width="25.7109375" style="1" customWidth="1"/>
    <col min="5894" max="5894" width="19.28515625" style="1" customWidth="1"/>
    <col min="5895" max="5895" width="12.5703125" style="1" customWidth="1"/>
    <col min="5896" max="6144" width="9.140625" style="1"/>
    <col min="6145" max="6145" width="9.5703125" style="1" customWidth="1"/>
    <col min="6146" max="6146" width="52.7109375" style="1" customWidth="1"/>
    <col min="6147" max="6147" width="9.7109375" style="1" customWidth="1"/>
    <col min="6148" max="6148" width="15" style="1" customWidth="1"/>
    <col min="6149" max="6149" width="25.7109375" style="1" customWidth="1"/>
    <col min="6150" max="6150" width="19.28515625" style="1" customWidth="1"/>
    <col min="6151" max="6151" width="12.5703125" style="1" customWidth="1"/>
    <col min="6152" max="6400" width="9.140625" style="1"/>
    <col min="6401" max="6401" width="9.5703125" style="1" customWidth="1"/>
    <col min="6402" max="6402" width="52.7109375" style="1" customWidth="1"/>
    <col min="6403" max="6403" width="9.7109375" style="1" customWidth="1"/>
    <col min="6404" max="6404" width="15" style="1" customWidth="1"/>
    <col min="6405" max="6405" width="25.7109375" style="1" customWidth="1"/>
    <col min="6406" max="6406" width="19.28515625" style="1" customWidth="1"/>
    <col min="6407" max="6407" width="12.5703125" style="1" customWidth="1"/>
    <col min="6408" max="6656" width="9.140625" style="1"/>
    <col min="6657" max="6657" width="9.5703125" style="1" customWidth="1"/>
    <col min="6658" max="6658" width="52.7109375" style="1" customWidth="1"/>
    <col min="6659" max="6659" width="9.7109375" style="1" customWidth="1"/>
    <col min="6660" max="6660" width="15" style="1" customWidth="1"/>
    <col min="6661" max="6661" width="25.7109375" style="1" customWidth="1"/>
    <col min="6662" max="6662" width="19.28515625" style="1" customWidth="1"/>
    <col min="6663" max="6663" width="12.5703125" style="1" customWidth="1"/>
    <col min="6664" max="6912" width="9.140625" style="1"/>
    <col min="6913" max="6913" width="9.5703125" style="1" customWidth="1"/>
    <col min="6914" max="6914" width="52.7109375" style="1" customWidth="1"/>
    <col min="6915" max="6915" width="9.7109375" style="1" customWidth="1"/>
    <col min="6916" max="6916" width="15" style="1" customWidth="1"/>
    <col min="6917" max="6917" width="25.7109375" style="1" customWidth="1"/>
    <col min="6918" max="6918" width="19.28515625" style="1" customWidth="1"/>
    <col min="6919" max="6919" width="12.5703125" style="1" customWidth="1"/>
    <col min="6920" max="7168" width="9.140625" style="1"/>
    <col min="7169" max="7169" width="9.5703125" style="1" customWidth="1"/>
    <col min="7170" max="7170" width="52.7109375" style="1" customWidth="1"/>
    <col min="7171" max="7171" width="9.7109375" style="1" customWidth="1"/>
    <col min="7172" max="7172" width="15" style="1" customWidth="1"/>
    <col min="7173" max="7173" width="25.7109375" style="1" customWidth="1"/>
    <col min="7174" max="7174" width="19.28515625" style="1" customWidth="1"/>
    <col min="7175" max="7175" width="12.5703125" style="1" customWidth="1"/>
    <col min="7176" max="7424" width="9.140625" style="1"/>
    <col min="7425" max="7425" width="9.5703125" style="1" customWidth="1"/>
    <col min="7426" max="7426" width="52.7109375" style="1" customWidth="1"/>
    <col min="7427" max="7427" width="9.7109375" style="1" customWidth="1"/>
    <col min="7428" max="7428" width="15" style="1" customWidth="1"/>
    <col min="7429" max="7429" width="25.7109375" style="1" customWidth="1"/>
    <col min="7430" max="7430" width="19.28515625" style="1" customWidth="1"/>
    <col min="7431" max="7431" width="12.5703125" style="1" customWidth="1"/>
    <col min="7432" max="7680" width="9.140625" style="1"/>
    <col min="7681" max="7681" width="9.5703125" style="1" customWidth="1"/>
    <col min="7682" max="7682" width="52.7109375" style="1" customWidth="1"/>
    <col min="7683" max="7683" width="9.7109375" style="1" customWidth="1"/>
    <col min="7684" max="7684" width="15" style="1" customWidth="1"/>
    <col min="7685" max="7685" width="25.7109375" style="1" customWidth="1"/>
    <col min="7686" max="7686" width="19.28515625" style="1" customWidth="1"/>
    <col min="7687" max="7687" width="12.5703125" style="1" customWidth="1"/>
    <col min="7688" max="7936" width="9.140625" style="1"/>
    <col min="7937" max="7937" width="9.5703125" style="1" customWidth="1"/>
    <col min="7938" max="7938" width="52.7109375" style="1" customWidth="1"/>
    <col min="7939" max="7939" width="9.7109375" style="1" customWidth="1"/>
    <col min="7940" max="7940" width="15" style="1" customWidth="1"/>
    <col min="7941" max="7941" width="25.7109375" style="1" customWidth="1"/>
    <col min="7942" max="7942" width="19.28515625" style="1" customWidth="1"/>
    <col min="7943" max="7943" width="12.5703125" style="1" customWidth="1"/>
    <col min="7944" max="8192" width="9.140625" style="1"/>
    <col min="8193" max="8193" width="9.5703125" style="1" customWidth="1"/>
    <col min="8194" max="8194" width="52.7109375" style="1" customWidth="1"/>
    <col min="8195" max="8195" width="9.7109375" style="1" customWidth="1"/>
    <col min="8196" max="8196" width="15" style="1" customWidth="1"/>
    <col min="8197" max="8197" width="25.7109375" style="1" customWidth="1"/>
    <col min="8198" max="8198" width="19.28515625" style="1" customWidth="1"/>
    <col min="8199" max="8199" width="12.5703125" style="1" customWidth="1"/>
    <col min="8200" max="8448" width="9.140625" style="1"/>
    <col min="8449" max="8449" width="9.5703125" style="1" customWidth="1"/>
    <col min="8450" max="8450" width="52.7109375" style="1" customWidth="1"/>
    <col min="8451" max="8451" width="9.7109375" style="1" customWidth="1"/>
    <col min="8452" max="8452" width="15" style="1" customWidth="1"/>
    <col min="8453" max="8453" width="25.7109375" style="1" customWidth="1"/>
    <col min="8454" max="8454" width="19.28515625" style="1" customWidth="1"/>
    <col min="8455" max="8455" width="12.5703125" style="1" customWidth="1"/>
    <col min="8456" max="8704" width="9.140625" style="1"/>
    <col min="8705" max="8705" width="9.5703125" style="1" customWidth="1"/>
    <col min="8706" max="8706" width="52.7109375" style="1" customWidth="1"/>
    <col min="8707" max="8707" width="9.7109375" style="1" customWidth="1"/>
    <col min="8708" max="8708" width="15" style="1" customWidth="1"/>
    <col min="8709" max="8709" width="25.7109375" style="1" customWidth="1"/>
    <col min="8710" max="8710" width="19.28515625" style="1" customWidth="1"/>
    <col min="8711" max="8711" width="12.5703125" style="1" customWidth="1"/>
    <col min="8712" max="8960" width="9.140625" style="1"/>
    <col min="8961" max="8961" width="9.5703125" style="1" customWidth="1"/>
    <col min="8962" max="8962" width="52.7109375" style="1" customWidth="1"/>
    <col min="8963" max="8963" width="9.7109375" style="1" customWidth="1"/>
    <col min="8964" max="8964" width="15" style="1" customWidth="1"/>
    <col min="8965" max="8965" width="25.7109375" style="1" customWidth="1"/>
    <col min="8966" max="8966" width="19.28515625" style="1" customWidth="1"/>
    <col min="8967" max="8967" width="12.5703125" style="1" customWidth="1"/>
    <col min="8968" max="9216" width="9.140625" style="1"/>
    <col min="9217" max="9217" width="9.5703125" style="1" customWidth="1"/>
    <col min="9218" max="9218" width="52.7109375" style="1" customWidth="1"/>
    <col min="9219" max="9219" width="9.7109375" style="1" customWidth="1"/>
    <col min="9220" max="9220" width="15" style="1" customWidth="1"/>
    <col min="9221" max="9221" width="25.7109375" style="1" customWidth="1"/>
    <col min="9222" max="9222" width="19.28515625" style="1" customWidth="1"/>
    <col min="9223" max="9223" width="12.5703125" style="1" customWidth="1"/>
    <col min="9224" max="9472" width="9.140625" style="1"/>
    <col min="9473" max="9473" width="9.5703125" style="1" customWidth="1"/>
    <col min="9474" max="9474" width="52.7109375" style="1" customWidth="1"/>
    <col min="9475" max="9475" width="9.7109375" style="1" customWidth="1"/>
    <col min="9476" max="9476" width="15" style="1" customWidth="1"/>
    <col min="9477" max="9477" width="25.7109375" style="1" customWidth="1"/>
    <col min="9478" max="9478" width="19.28515625" style="1" customWidth="1"/>
    <col min="9479" max="9479" width="12.5703125" style="1" customWidth="1"/>
    <col min="9480" max="9728" width="9.140625" style="1"/>
    <col min="9729" max="9729" width="9.5703125" style="1" customWidth="1"/>
    <col min="9730" max="9730" width="52.7109375" style="1" customWidth="1"/>
    <col min="9731" max="9731" width="9.7109375" style="1" customWidth="1"/>
    <col min="9732" max="9732" width="15" style="1" customWidth="1"/>
    <col min="9733" max="9733" width="25.7109375" style="1" customWidth="1"/>
    <col min="9734" max="9734" width="19.28515625" style="1" customWidth="1"/>
    <col min="9735" max="9735" width="12.5703125" style="1" customWidth="1"/>
    <col min="9736" max="9984" width="9.140625" style="1"/>
    <col min="9985" max="9985" width="9.5703125" style="1" customWidth="1"/>
    <col min="9986" max="9986" width="52.7109375" style="1" customWidth="1"/>
    <col min="9987" max="9987" width="9.7109375" style="1" customWidth="1"/>
    <col min="9988" max="9988" width="15" style="1" customWidth="1"/>
    <col min="9989" max="9989" width="25.7109375" style="1" customWidth="1"/>
    <col min="9990" max="9990" width="19.28515625" style="1" customWidth="1"/>
    <col min="9991" max="9991" width="12.5703125" style="1" customWidth="1"/>
    <col min="9992" max="10240" width="9.140625" style="1"/>
    <col min="10241" max="10241" width="9.5703125" style="1" customWidth="1"/>
    <col min="10242" max="10242" width="52.7109375" style="1" customWidth="1"/>
    <col min="10243" max="10243" width="9.7109375" style="1" customWidth="1"/>
    <col min="10244" max="10244" width="15" style="1" customWidth="1"/>
    <col min="10245" max="10245" width="25.7109375" style="1" customWidth="1"/>
    <col min="10246" max="10246" width="19.28515625" style="1" customWidth="1"/>
    <col min="10247" max="10247" width="12.5703125" style="1" customWidth="1"/>
    <col min="10248" max="10496" width="9.140625" style="1"/>
    <col min="10497" max="10497" width="9.5703125" style="1" customWidth="1"/>
    <col min="10498" max="10498" width="52.7109375" style="1" customWidth="1"/>
    <col min="10499" max="10499" width="9.7109375" style="1" customWidth="1"/>
    <col min="10500" max="10500" width="15" style="1" customWidth="1"/>
    <col min="10501" max="10501" width="25.7109375" style="1" customWidth="1"/>
    <col min="10502" max="10502" width="19.28515625" style="1" customWidth="1"/>
    <col min="10503" max="10503" width="12.5703125" style="1" customWidth="1"/>
    <col min="10504" max="10752" width="9.140625" style="1"/>
    <col min="10753" max="10753" width="9.5703125" style="1" customWidth="1"/>
    <col min="10754" max="10754" width="52.7109375" style="1" customWidth="1"/>
    <col min="10755" max="10755" width="9.7109375" style="1" customWidth="1"/>
    <col min="10756" max="10756" width="15" style="1" customWidth="1"/>
    <col min="10757" max="10757" width="25.7109375" style="1" customWidth="1"/>
    <col min="10758" max="10758" width="19.28515625" style="1" customWidth="1"/>
    <col min="10759" max="10759" width="12.5703125" style="1" customWidth="1"/>
    <col min="10760" max="11008" width="9.140625" style="1"/>
    <col min="11009" max="11009" width="9.5703125" style="1" customWidth="1"/>
    <col min="11010" max="11010" width="52.7109375" style="1" customWidth="1"/>
    <col min="11011" max="11011" width="9.7109375" style="1" customWidth="1"/>
    <col min="11012" max="11012" width="15" style="1" customWidth="1"/>
    <col min="11013" max="11013" width="25.7109375" style="1" customWidth="1"/>
    <col min="11014" max="11014" width="19.28515625" style="1" customWidth="1"/>
    <col min="11015" max="11015" width="12.5703125" style="1" customWidth="1"/>
    <col min="11016" max="11264" width="9.140625" style="1"/>
    <col min="11265" max="11265" width="9.5703125" style="1" customWidth="1"/>
    <col min="11266" max="11266" width="52.7109375" style="1" customWidth="1"/>
    <col min="11267" max="11267" width="9.7109375" style="1" customWidth="1"/>
    <col min="11268" max="11268" width="15" style="1" customWidth="1"/>
    <col min="11269" max="11269" width="25.7109375" style="1" customWidth="1"/>
    <col min="11270" max="11270" width="19.28515625" style="1" customWidth="1"/>
    <col min="11271" max="11271" width="12.5703125" style="1" customWidth="1"/>
    <col min="11272" max="11520" width="9.140625" style="1"/>
    <col min="11521" max="11521" width="9.5703125" style="1" customWidth="1"/>
    <col min="11522" max="11522" width="52.7109375" style="1" customWidth="1"/>
    <col min="11523" max="11523" width="9.7109375" style="1" customWidth="1"/>
    <col min="11524" max="11524" width="15" style="1" customWidth="1"/>
    <col min="11525" max="11525" width="25.7109375" style="1" customWidth="1"/>
    <col min="11526" max="11526" width="19.28515625" style="1" customWidth="1"/>
    <col min="11527" max="11527" width="12.5703125" style="1" customWidth="1"/>
    <col min="11528" max="11776" width="9.140625" style="1"/>
    <col min="11777" max="11777" width="9.5703125" style="1" customWidth="1"/>
    <col min="11778" max="11778" width="52.7109375" style="1" customWidth="1"/>
    <col min="11779" max="11779" width="9.7109375" style="1" customWidth="1"/>
    <col min="11780" max="11780" width="15" style="1" customWidth="1"/>
    <col min="11781" max="11781" width="25.7109375" style="1" customWidth="1"/>
    <col min="11782" max="11782" width="19.28515625" style="1" customWidth="1"/>
    <col min="11783" max="11783" width="12.5703125" style="1" customWidth="1"/>
    <col min="11784" max="12032" width="9.140625" style="1"/>
    <col min="12033" max="12033" width="9.5703125" style="1" customWidth="1"/>
    <col min="12034" max="12034" width="52.7109375" style="1" customWidth="1"/>
    <col min="12035" max="12035" width="9.7109375" style="1" customWidth="1"/>
    <col min="12036" max="12036" width="15" style="1" customWidth="1"/>
    <col min="12037" max="12037" width="25.7109375" style="1" customWidth="1"/>
    <col min="12038" max="12038" width="19.28515625" style="1" customWidth="1"/>
    <col min="12039" max="12039" width="12.5703125" style="1" customWidth="1"/>
    <col min="12040" max="12288" width="9.140625" style="1"/>
    <col min="12289" max="12289" width="9.5703125" style="1" customWidth="1"/>
    <col min="12290" max="12290" width="52.7109375" style="1" customWidth="1"/>
    <col min="12291" max="12291" width="9.7109375" style="1" customWidth="1"/>
    <col min="12292" max="12292" width="15" style="1" customWidth="1"/>
    <col min="12293" max="12293" width="25.7109375" style="1" customWidth="1"/>
    <col min="12294" max="12294" width="19.28515625" style="1" customWidth="1"/>
    <col min="12295" max="12295" width="12.5703125" style="1" customWidth="1"/>
    <col min="12296" max="12544" width="9.140625" style="1"/>
    <col min="12545" max="12545" width="9.5703125" style="1" customWidth="1"/>
    <col min="12546" max="12546" width="52.7109375" style="1" customWidth="1"/>
    <col min="12547" max="12547" width="9.7109375" style="1" customWidth="1"/>
    <col min="12548" max="12548" width="15" style="1" customWidth="1"/>
    <col min="12549" max="12549" width="25.7109375" style="1" customWidth="1"/>
    <col min="12550" max="12550" width="19.28515625" style="1" customWidth="1"/>
    <col min="12551" max="12551" width="12.5703125" style="1" customWidth="1"/>
    <col min="12552" max="12800" width="9.140625" style="1"/>
    <col min="12801" max="12801" width="9.5703125" style="1" customWidth="1"/>
    <col min="12802" max="12802" width="52.7109375" style="1" customWidth="1"/>
    <col min="12803" max="12803" width="9.7109375" style="1" customWidth="1"/>
    <col min="12804" max="12804" width="15" style="1" customWidth="1"/>
    <col min="12805" max="12805" width="25.7109375" style="1" customWidth="1"/>
    <col min="12806" max="12806" width="19.28515625" style="1" customWidth="1"/>
    <col min="12807" max="12807" width="12.5703125" style="1" customWidth="1"/>
    <col min="12808" max="13056" width="9.140625" style="1"/>
    <col min="13057" max="13057" width="9.5703125" style="1" customWidth="1"/>
    <col min="13058" max="13058" width="52.7109375" style="1" customWidth="1"/>
    <col min="13059" max="13059" width="9.7109375" style="1" customWidth="1"/>
    <col min="13060" max="13060" width="15" style="1" customWidth="1"/>
    <col min="13061" max="13061" width="25.7109375" style="1" customWidth="1"/>
    <col min="13062" max="13062" width="19.28515625" style="1" customWidth="1"/>
    <col min="13063" max="13063" width="12.5703125" style="1" customWidth="1"/>
    <col min="13064" max="13312" width="9.140625" style="1"/>
    <col min="13313" max="13313" width="9.5703125" style="1" customWidth="1"/>
    <col min="13314" max="13314" width="52.7109375" style="1" customWidth="1"/>
    <col min="13315" max="13315" width="9.7109375" style="1" customWidth="1"/>
    <col min="13316" max="13316" width="15" style="1" customWidth="1"/>
    <col min="13317" max="13317" width="25.7109375" style="1" customWidth="1"/>
    <col min="13318" max="13318" width="19.28515625" style="1" customWidth="1"/>
    <col min="13319" max="13319" width="12.5703125" style="1" customWidth="1"/>
    <col min="13320" max="13568" width="9.140625" style="1"/>
    <col min="13569" max="13569" width="9.5703125" style="1" customWidth="1"/>
    <col min="13570" max="13570" width="52.7109375" style="1" customWidth="1"/>
    <col min="13571" max="13571" width="9.7109375" style="1" customWidth="1"/>
    <col min="13572" max="13572" width="15" style="1" customWidth="1"/>
    <col min="13573" max="13573" width="25.7109375" style="1" customWidth="1"/>
    <col min="13574" max="13574" width="19.28515625" style="1" customWidth="1"/>
    <col min="13575" max="13575" width="12.5703125" style="1" customWidth="1"/>
    <col min="13576" max="13824" width="9.140625" style="1"/>
    <col min="13825" max="13825" width="9.5703125" style="1" customWidth="1"/>
    <col min="13826" max="13826" width="52.7109375" style="1" customWidth="1"/>
    <col min="13827" max="13827" width="9.7109375" style="1" customWidth="1"/>
    <col min="13828" max="13828" width="15" style="1" customWidth="1"/>
    <col min="13829" max="13829" width="25.7109375" style="1" customWidth="1"/>
    <col min="13830" max="13830" width="19.28515625" style="1" customWidth="1"/>
    <col min="13831" max="13831" width="12.5703125" style="1" customWidth="1"/>
    <col min="13832" max="14080" width="9.140625" style="1"/>
    <col min="14081" max="14081" width="9.5703125" style="1" customWidth="1"/>
    <col min="14082" max="14082" width="52.7109375" style="1" customWidth="1"/>
    <col min="14083" max="14083" width="9.7109375" style="1" customWidth="1"/>
    <col min="14084" max="14084" width="15" style="1" customWidth="1"/>
    <col min="14085" max="14085" width="25.7109375" style="1" customWidth="1"/>
    <col min="14086" max="14086" width="19.28515625" style="1" customWidth="1"/>
    <col min="14087" max="14087" width="12.5703125" style="1" customWidth="1"/>
    <col min="14088" max="14336" width="9.140625" style="1"/>
    <col min="14337" max="14337" width="9.5703125" style="1" customWidth="1"/>
    <col min="14338" max="14338" width="52.7109375" style="1" customWidth="1"/>
    <col min="14339" max="14339" width="9.7109375" style="1" customWidth="1"/>
    <col min="14340" max="14340" width="15" style="1" customWidth="1"/>
    <col min="14341" max="14341" width="25.7109375" style="1" customWidth="1"/>
    <col min="14342" max="14342" width="19.28515625" style="1" customWidth="1"/>
    <col min="14343" max="14343" width="12.5703125" style="1" customWidth="1"/>
    <col min="14344" max="14592" width="9.140625" style="1"/>
    <col min="14593" max="14593" width="9.5703125" style="1" customWidth="1"/>
    <col min="14594" max="14594" width="52.7109375" style="1" customWidth="1"/>
    <col min="14595" max="14595" width="9.7109375" style="1" customWidth="1"/>
    <col min="14596" max="14596" width="15" style="1" customWidth="1"/>
    <col min="14597" max="14597" width="25.7109375" style="1" customWidth="1"/>
    <col min="14598" max="14598" width="19.28515625" style="1" customWidth="1"/>
    <col min="14599" max="14599" width="12.5703125" style="1" customWidth="1"/>
    <col min="14600" max="14848" width="9.140625" style="1"/>
    <col min="14849" max="14849" width="9.5703125" style="1" customWidth="1"/>
    <col min="14850" max="14850" width="52.7109375" style="1" customWidth="1"/>
    <col min="14851" max="14851" width="9.7109375" style="1" customWidth="1"/>
    <col min="14852" max="14852" width="15" style="1" customWidth="1"/>
    <col min="14853" max="14853" width="25.7109375" style="1" customWidth="1"/>
    <col min="14854" max="14854" width="19.28515625" style="1" customWidth="1"/>
    <col min="14855" max="14855" width="12.5703125" style="1" customWidth="1"/>
    <col min="14856" max="15104" width="9.140625" style="1"/>
    <col min="15105" max="15105" width="9.5703125" style="1" customWidth="1"/>
    <col min="15106" max="15106" width="52.7109375" style="1" customWidth="1"/>
    <col min="15107" max="15107" width="9.7109375" style="1" customWidth="1"/>
    <col min="15108" max="15108" width="15" style="1" customWidth="1"/>
    <col min="15109" max="15109" width="25.7109375" style="1" customWidth="1"/>
    <col min="15110" max="15110" width="19.28515625" style="1" customWidth="1"/>
    <col min="15111" max="15111" width="12.5703125" style="1" customWidth="1"/>
    <col min="15112" max="15360" width="9.140625" style="1"/>
    <col min="15361" max="15361" width="9.5703125" style="1" customWidth="1"/>
    <col min="15362" max="15362" width="52.7109375" style="1" customWidth="1"/>
    <col min="15363" max="15363" width="9.7109375" style="1" customWidth="1"/>
    <col min="15364" max="15364" width="15" style="1" customWidth="1"/>
    <col min="15365" max="15365" width="25.7109375" style="1" customWidth="1"/>
    <col min="15366" max="15366" width="19.28515625" style="1" customWidth="1"/>
    <col min="15367" max="15367" width="12.5703125" style="1" customWidth="1"/>
    <col min="15368" max="15616" width="9.140625" style="1"/>
    <col min="15617" max="15617" width="9.5703125" style="1" customWidth="1"/>
    <col min="15618" max="15618" width="52.7109375" style="1" customWidth="1"/>
    <col min="15619" max="15619" width="9.7109375" style="1" customWidth="1"/>
    <col min="15620" max="15620" width="15" style="1" customWidth="1"/>
    <col min="15621" max="15621" width="25.7109375" style="1" customWidth="1"/>
    <col min="15622" max="15622" width="19.28515625" style="1" customWidth="1"/>
    <col min="15623" max="15623" width="12.5703125" style="1" customWidth="1"/>
    <col min="15624" max="15872" width="9.140625" style="1"/>
    <col min="15873" max="15873" width="9.5703125" style="1" customWidth="1"/>
    <col min="15874" max="15874" width="52.7109375" style="1" customWidth="1"/>
    <col min="15875" max="15875" width="9.7109375" style="1" customWidth="1"/>
    <col min="15876" max="15876" width="15" style="1" customWidth="1"/>
    <col min="15877" max="15877" width="25.7109375" style="1" customWidth="1"/>
    <col min="15878" max="15878" width="19.28515625" style="1" customWidth="1"/>
    <col min="15879" max="15879" width="12.5703125" style="1" customWidth="1"/>
    <col min="15880" max="16128" width="9.140625" style="1"/>
    <col min="16129" max="16129" width="9.5703125" style="1" customWidth="1"/>
    <col min="16130" max="16130" width="52.7109375" style="1" customWidth="1"/>
    <col min="16131" max="16131" width="9.7109375" style="1" customWidth="1"/>
    <col min="16132" max="16132" width="15" style="1" customWidth="1"/>
    <col min="16133" max="16133" width="25.7109375" style="1" customWidth="1"/>
    <col min="16134" max="16134" width="19.28515625" style="1" customWidth="1"/>
    <col min="16135" max="16135" width="12.5703125" style="1" customWidth="1"/>
    <col min="16136" max="16384" width="9.140625" style="1"/>
  </cols>
  <sheetData>
    <row r="2" spans="1:7" ht="14.25" x14ac:dyDescent="0.2">
      <c r="B2" s="2" t="s">
        <v>0</v>
      </c>
      <c r="C2" s="3"/>
      <c r="D2" s="3"/>
    </row>
    <row r="3" spans="1:7" ht="14.25" x14ac:dyDescent="0.2">
      <c r="B3" s="4" t="s">
        <v>2</v>
      </c>
      <c r="C3" s="5"/>
      <c r="D3" s="5"/>
    </row>
    <row r="4" spans="1:7" ht="15" x14ac:dyDescent="0.25">
      <c r="A4" s="29"/>
      <c r="B4" s="29"/>
      <c r="C4" s="29"/>
      <c r="D4" s="29"/>
    </row>
    <row r="5" spans="1:7" ht="35.25" customHeight="1" x14ac:dyDescent="0.2">
      <c r="A5" s="6"/>
      <c r="B5" s="44" t="s">
        <v>21</v>
      </c>
      <c r="C5" s="44"/>
      <c r="D5" s="44"/>
    </row>
    <row r="6" spans="1:7" s="10" customFormat="1" ht="22.5" x14ac:dyDescent="0.2">
      <c r="A6" s="7" t="s">
        <v>4</v>
      </c>
      <c r="B6" s="8" t="s">
        <v>5</v>
      </c>
      <c r="C6" s="9" t="s">
        <v>6</v>
      </c>
      <c r="D6" s="9" t="s">
        <v>7</v>
      </c>
      <c r="F6" s="11"/>
      <c r="G6" s="12"/>
    </row>
    <row r="7" spans="1:7" x14ac:dyDescent="0.2">
      <c r="A7" s="13">
        <v>1</v>
      </c>
      <c r="B7" s="30" t="s">
        <v>22</v>
      </c>
      <c r="C7" s="30"/>
      <c r="D7" s="30"/>
      <c r="F7" s="15"/>
      <c r="G7" s="16"/>
    </row>
    <row r="8" spans="1:7" x14ac:dyDescent="0.2">
      <c r="A8" s="13"/>
      <c r="B8" s="14" t="s">
        <v>23</v>
      </c>
      <c r="C8" s="13"/>
      <c r="D8" s="18"/>
      <c r="F8" s="15"/>
      <c r="G8" s="16"/>
    </row>
    <row r="9" spans="1:7" ht="25.5" x14ac:dyDescent="0.2">
      <c r="A9" s="13"/>
      <c r="B9" s="13" t="s">
        <v>24</v>
      </c>
      <c r="C9" s="31" t="s">
        <v>25</v>
      </c>
      <c r="D9" s="18"/>
      <c r="F9" s="15"/>
      <c r="G9" s="16"/>
    </row>
    <row r="10" spans="1:7" x14ac:dyDescent="0.2">
      <c r="A10" s="13"/>
      <c r="B10" s="13" t="s">
        <v>26</v>
      </c>
      <c r="C10" s="13">
        <v>0.6</v>
      </c>
      <c r="D10" s="18"/>
      <c r="F10" s="15"/>
      <c r="G10" s="16"/>
    </row>
    <row r="11" spans="1:7" x14ac:dyDescent="0.2">
      <c r="A11" s="13"/>
      <c r="B11" s="13" t="s">
        <v>27</v>
      </c>
      <c r="C11" s="13">
        <v>0.9</v>
      </c>
      <c r="D11" s="18"/>
      <c r="F11" s="15"/>
      <c r="G11" s="16"/>
    </row>
    <row r="12" spans="1:7" x14ac:dyDescent="0.2">
      <c r="A12" s="18"/>
      <c r="B12" s="25" t="s">
        <v>28</v>
      </c>
      <c r="C12" s="13">
        <v>0.88</v>
      </c>
      <c r="D12" s="18"/>
      <c r="F12" s="15"/>
      <c r="G12" s="16"/>
    </row>
    <row r="13" spans="1:7" x14ac:dyDescent="0.2">
      <c r="A13" s="13"/>
      <c r="B13" s="18" t="s">
        <v>29</v>
      </c>
      <c r="C13" s="13">
        <v>0.4</v>
      </c>
      <c r="D13" s="18"/>
      <c r="F13" s="15"/>
      <c r="G13" s="16"/>
    </row>
    <row r="14" spans="1:7" ht="25.5" x14ac:dyDescent="0.2">
      <c r="A14" s="18"/>
      <c r="B14" s="19" t="s">
        <v>30</v>
      </c>
      <c r="C14" s="20">
        <v>1.08</v>
      </c>
      <c r="D14" s="18"/>
      <c r="F14" s="15"/>
      <c r="G14" s="16"/>
    </row>
    <row r="15" spans="1:7" x14ac:dyDescent="0.2">
      <c r="A15" s="18"/>
      <c r="B15" s="21" t="s">
        <v>31</v>
      </c>
      <c r="C15" s="20">
        <v>0.6</v>
      </c>
      <c r="D15" s="18"/>
      <c r="F15" s="15"/>
      <c r="G15" s="16"/>
    </row>
    <row r="16" spans="1:7" ht="25.5" x14ac:dyDescent="0.2">
      <c r="A16" s="18"/>
      <c r="B16" s="21" t="s">
        <v>34</v>
      </c>
      <c r="C16" s="20">
        <v>4.42</v>
      </c>
      <c r="D16" s="18"/>
      <c r="F16" s="15"/>
      <c r="G16" s="16"/>
    </row>
    <row r="17" spans="1:7" x14ac:dyDescent="0.2">
      <c r="A17" s="18"/>
      <c r="B17" s="21" t="s">
        <v>33</v>
      </c>
      <c r="C17" s="22"/>
      <c r="D17" s="36">
        <f>(18.977)*C10*C11*C12*C14*C16*C13*0.6</f>
        <v>10.331449473945602</v>
      </c>
      <c r="F17" s="15"/>
      <c r="G17" s="16"/>
    </row>
    <row r="18" spans="1:7" x14ac:dyDescent="0.2">
      <c r="A18" s="23"/>
      <c r="B18" s="24" t="s">
        <v>13</v>
      </c>
      <c r="C18" s="23"/>
      <c r="D18" s="35">
        <f>D17</f>
        <v>10.331449473945602</v>
      </c>
      <c r="F18" s="15"/>
      <c r="G18" s="16"/>
    </row>
    <row r="19" spans="1:7" ht="15" customHeight="1" x14ac:dyDescent="0.2">
      <c r="A19" s="45" t="s">
        <v>64</v>
      </c>
      <c r="B19" s="46"/>
      <c r="C19" s="47">
        <f>ROUND(D18/100*1000,2)</f>
        <v>103.31</v>
      </c>
      <c r="D19" s="48"/>
      <c r="F19" s="15"/>
      <c r="G19" s="16"/>
    </row>
    <row r="20" spans="1:7" x14ac:dyDescent="0.2">
      <c r="A20" s="49"/>
      <c r="B20" s="49"/>
      <c r="C20" s="49"/>
      <c r="D20" s="49"/>
      <c r="F20" s="15"/>
      <c r="G20" s="16"/>
    </row>
    <row r="21" spans="1:7" x14ac:dyDescent="0.2">
      <c r="A21" s="25"/>
      <c r="B21" s="25"/>
      <c r="C21" s="25"/>
      <c r="D21" s="25"/>
      <c r="F21" s="15"/>
      <c r="G21" s="16"/>
    </row>
    <row r="22" spans="1:7" x14ac:dyDescent="0.2">
      <c r="A22" s="25"/>
      <c r="B22" s="25"/>
      <c r="C22" s="25"/>
      <c r="D22" s="25"/>
      <c r="F22" s="15"/>
      <c r="G22" s="16"/>
    </row>
    <row r="23" spans="1:7" x14ac:dyDescent="0.2">
      <c r="A23" s="25"/>
      <c r="B23" s="25"/>
      <c r="C23" s="25"/>
      <c r="D23" s="25"/>
      <c r="F23" s="15"/>
      <c r="G23" s="16"/>
    </row>
    <row r="24" spans="1:7" x14ac:dyDescent="0.2">
      <c r="A24" s="26"/>
      <c r="B24" s="26"/>
      <c r="C24" s="26"/>
      <c r="D24" s="26"/>
      <c r="E24" s="27"/>
    </row>
    <row r="25" spans="1:7" x14ac:dyDescent="0.2">
      <c r="A25" s="26"/>
      <c r="B25" s="26"/>
      <c r="C25" s="26"/>
      <c r="D25" s="26"/>
    </row>
    <row r="26" spans="1:7" s="28" customFormat="1" ht="15" x14ac:dyDescent="0.25"/>
  </sheetData>
  <mergeCells count="4">
    <mergeCell ref="B5:D5"/>
    <mergeCell ref="A20:D20"/>
    <mergeCell ref="A19:B19"/>
    <mergeCell ref="C19:D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workbookViewId="0">
      <selection activeCell="D17" sqref="D17"/>
    </sheetView>
  </sheetViews>
  <sheetFormatPr defaultRowHeight="12.75" x14ac:dyDescent="0.2"/>
  <cols>
    <col min="1" max="1" width="9.5703125" style="1" customWidth="1"/>
    <col min="2" max="2" width="52.7109375" style="1" customWidth="1"/>
    <col min="3" max="3" width="9.7109375" style="1" customWidth="1"/>
    <col min="4" max="4" width="15" style="1" customWidth="1"/>
    <col min="5" max="5" width="25.7109375" style="1" customWidth="1"/>
    <col min="6" max="6" width="19.28515625" style="1" customWidth="1"/>
    <col min="7" max="7" width="12.5703125" style="1" customWidth="1"/>
    <col min="8" max="256" width="9.140625" style="1"/>
    <col min="257" max="257" width="9.5703125" style="1" customWidth="1"/>
    <col min="258" max="258" width="52.7109375" style="1" customWidth="1"/>
    <col min="259" max="259" width="9.7109375" style="1" customWidth="1"/>
    <col min="260" max="260" width="15" style="1" customWidth="1"/>
    <col min="261" max="261" width="25.7109375" style="1" customWidth="1"/>
    <col min="262" max="262" width="19.28515625" style="1" customWidth="1"/>
    <col min="263" max="263" width="12.5703125" style="1" customWidth="1"/>
    <col min="264" max="512" width="9.140625" style="1"/>
    <col min="513" max="513" width="9.5703125" style="1" customWidth="1"/>
    <col min="514" max="514" width="52.7109375" style="1" customWidth="1"/>
    <col min="515" max="515" width="9.7109375" style="1" customWidth="1"/>
    <col min="516" max="516" width="15" style="1" customWidth="1"/>
    <col min="517" max="517" width="25.7109375" style="1" customWidth="1"/>
    <col min="518" max="518" width="19.28515625" style="1" customWidth="1"/>
    <col min="519" max="519" width="12.5703125" style="1" customWidth="1"/>
    <col min="520" max="768" width="9.140625" style="1"/>
    <col min="769" max="769" width="9.5703125" style="1" customWidth="1"/>
    <col min="770" max="770" width="52.7109375" style="1" customWidth="1"/>
    <col min="771" max="771" width="9.7109375" style="1" customWidth="1"/>
    <col min="772" max="772" width="15" style="1" customWidth="1"/>
    <col min="773" max="773" width="25.7109375" style="1" customWidth="1"/>
    <col min="774" max="774" width="19.28515625" style="1" customWidth="1"/>
    <col min="775" max="775" width="12.5703125" style="1" customWidth="1"/>
    <col min="776" max="1024" width="9.140625" style="1"/>
    <col min="1025" max="1025" width="9.5703125" style="1" customWidth="1"/>
    <col min="1026" max="1026" width="52.7109375" style="1" customWidth="1"/>
    <col min="1027" max="1027" width="9.7109375" style="1" customWidth="1"/>
    <col min="1028" max="1028" width="15" style="1" customWidth="1"/>
    <col min="1029" max="1029" width="25.7109375" style="1" customWidth="1"/>
    <col min="1030" max="1030" width="19.28515625" style="1" customWidth="1"/>
    <col min="1031" max="1031" width="12.5703125" style="1" customWidth="1"/>
    <col min="1032" max="1280" width="9.140625" style="1"/>
    <col min="1281" max="1281" width="9.5703125" style="1" customWidth="1"/>
    <col min="1282" max="1282" width="52.7109375" style="1" customWidth="1"/>
    <col min="1283" max="1283" width="9.7109375" style="1" customWidth="1"/>
    <col min="1284" max="1284" width="15" style="1" customWidth="1"/>
    <col min="1285" max="1285" width="25.7109375" style="1" customWidth="1"/>
    <col min="1286" max="1286" width="19.28515625" style="1" customWidth="1"/>
    <col min="1287" max="1287" width="12.5703125" style="1" customWidth="1"/>
    <col min="1288" max="1536" width="9.140625" style="1"/>
    <col min="1537" max="1537" width="9.5703125" style="1" customWidth="1"/>
    <col min="1538" max="1538" width="52.7109375" style="1" customWidth="1"/>
    <col min="1539" max="1539" width="9.7109375" style="1" customWidth="1"/>
    <col min="1540" max="1540" width="15" style="1" customWidth="1"/>
    <col min="1541" max="1541" width="25.7109375" style="1" customWidth="1"/>
    <col min="1542" max="1542" width="19.28515625" style="1" customWidth="1"/>
    <col min="1543" max="1543" width="12.5703125" style="1" customWidth="1"/>
    <col min="1544" max="1792" width="9.140625" style="1"/>
    <col min="1793" max="1793" width="9.5703125" style="1" customWidth="1"/>
    <col min="1794" max="1794" width="52.7109375" style="1" customWidth="1"/>
    <col min="1795" max="1795" width="9.7109375" style="1" customWidth="1"/>
    <col min="1796" max="1796" width="15" style="1" customWidth="1"/>
    <col min="1797" max="1797" width="25.7109375" style="1" customWidth="1"/>
    <col min="1798" max="1798" width="19.28515625" style="1" customWidth="1"/>
    <col min="1799" max="1799" width="12.5703125" style="1" customWidth="1"/>
    <col min="1800" max="2048" width="9.140625" style="1"/>
    <col min="2049" max="2049" width="9.5703125" style="1" customWidth="1"/>
    <col min="2050" max="2050" width="52.7109375" style="1" customWidth="1"/>
    <col min="2051" max="2051" width="9.7109375" style="1" customWidth="1"/>
    <col min="2052" max="2052" width="15" style="1" customWidth="1"/>
    <col min="2053" max="2053" width="25.7109375" style="1" customWidth="1"/>
    <col min="2054" max="2054" width="19.28515625" style="1" customWidth="1"/>
    <col min="2055" max="2055" width="12.5703125" style="1" customWidth="1"/>
    <col min="2056" max="2304" width="9.140625" style="1"/>
    <col min="2305" max="2305" width="9.5703125" style="1" customWidth="1"/>
    <col min="2306" max="2306" width="52.7109375" style="1" customWidth="1"/>
    <col min="2307" max="2307" width="9.7109375" style="1" customWidth="1"/>
    <col min="2308" max="2308" width="15" style="1" customWidth="1"/>
    <col min="2309" max="2309" width="25.7109375" style="1" customWidth="1"/>
    <col min="2310" max="2310" width="19.28515625" style="1" customWidth="1"/>
    <col min="2311" max="2311" width="12.5703125" style="1" customWidth="1"/>
    <col min="2312" max="2560" width="9.140625" style="1"/>
    <col min="2561" max="2561" width="9.5703125" style="1" customWidth="1"/>
    <col min="2562" max="2562" width="52.7109375" style="1" customWidth="1"/>
    <col min="2563" max="2563" width="9.7109375" style="1" customWidth="1"/>
    <col min="2564" max="2564" width="15" style="1" customWidth="1"/>
    <col min="2565" max="2565" width="25.7109375" style="1" customWidth="1"/>
    <col min="2566" max="2566" width="19.28515625" style="1" customWidth="1"/>
    <col min="2567" max="2567" width="12.5703125" style="1" customWidth="1"/>
    <col min="2568" max="2816" width="9.140625" style="1"/>
    <col min="2817" max="2817" width="9.5703125" style="1" customWidth="1"/>
    <col min="2818" max="2818" width="52.7109375" style="1" customWidth="1"/>
    <col min="2819" max="2819" width="9.7109375" style="1" customWidth="1"/>
    <col min="2820" max="2820" width="15" style="1" customWidth="1"/>
    <col min="2821" max="2821" width="25.7109375" style="1" customWidth="1"/>
    <col min="2822" max="2822" width="19.28515625" style="1" customWidth="1"/>
    <col min="2823" max="2823" width="12.5703125" style="1" customWidth="1"/>
    <col min="2824" max="3072" width="9.140625" style="1"/>
    <col min="3073" max="3073" width="9.5703125" style="1" customWidth="1"/>
    <col min="3074" max="3074" width="52.7109375" style="1" customWidth="1"/>
    <col min="3075" max="3075" width="9.7109375" style="1" customWidth="1"/>
    <col min="3076" max="3076" width="15" style="1" customWidth="1"/>
    <col min="3077" max="3077" width="25.7109375" style="1" customWidth="1"/>
    <col min="3078" max="3078" width="19.28515625" style="1" customWidth="1"/>
    <col min="3079" max="3079" width="12.5703125" style="1" customWidth="1"/>
    <col min="3080" max="3328" width="9.140625" style="1"/>
    <col min="3329" max="3329" width="9.5703125" style="1" customWidth="1"/>
    <col min="3330" max="3330" width="52.7109375" style="1" customWidth="1"/>
    <col min="3331" max="3331" width="9.7109375" style="1" customWidth="1"/>
    <col min="3332" max="3332" width="15" style="1" customWidth="1"/>
    <col min="3333" max="3333" width="25.7109375" style="1" customWidth="1"/>
    <col min="3334" max="3334" width="19.28515625" style="1" customWidth="1"/>
    <col min="3335" max="3335" width="12.5703125" style="1" customWidth="1"/>
    <col min="3336" max="3584" width="9.140625" style="1"/>
    <col min="3585" max="3585" width="9.5703125" style="1" customWidth="1"/>
    <col min="3586" max="3586" width="52.7109375" style="1" customWidth="1"/>
    <col min="3587" max="3587" width="9.7109375" style="1" customWidth="1"/>
    <col min="3588" max="3588" width="15" style="1" customWidth="1"/>
    <col min="3589" max="3589" width="25.7109375" style="1" customWidth="1"/>
    <col min="3590" max="3590" width="19.28515625" style="1" customWidth="1"/>
    <col min="3591" max="3591" width="12.5703125" style="1" customWidth="1"/>
    <col min="3592" max="3840" width="9.140625" style="1"/>
    <col min="3841" max="3841" width="9.5703125" style="1" customWidth="1"/>
    <col min="3842" max="3842" width="52.7109375" style="1" customWidth="1"/>
    <col min="3843" max="3843" width="9.7109375" style="1" customWidth="1"/>
    <col min="3844" max="3844" width="15" style="1" customWidth="1"/>
    <col min="3845" max="3845" width="25.7109375" style="1" customWidth="1"/>
    <col min="3846" max="3846" width="19.28515625" style="1" customWidth="1"/>
    <col min="3847" max="3847" width="12.5703125" style="1" customWidth="1"/>
    <col min="3848" max="4096" width="9.140625" style="1"/>
    <col min="4097" max="4097" width="9.5703125" style="1" customWidth="1"/>
    <col min="4098" max="4098" width="52.7109375" style="1" customWidth="1"/>
    <col min="4099" max="4099" width="9.7109375" style="1" customWidth="1"/>
    <col min="4100" max="4100" width="15" style="1" customWidth="1"/>
    <col min="4101" max="4101" width="25.7109375" style="1" customWidth="1"/>
    <col min="4102" max="4102" width="19.28515625" style="1" customWidth="1"/>
    <col min="4103" max="4103" width="12.5703125" style="1" customWidth="1"/>
    <col min="4104" max="4352" width="9.140625" style="1"/>
    <col min="4353" max="4353" width="9.5703125" style="1" customWidth="1"/>
    <col min="4354" max="4354" width="52.7109375" style="1" customWidth="1"/>
    <col min="4355" max="4355" width="9.7109375" style="1" customWidth="1"/>
    <col min="4356" max="4356" width="15" style="1" customWidth="1"/>
    <col min="4357" max="4357" width="25.7109375" style="1" customWidth="1"/>
    <col min="4358" max="4358" width="19.28515625" style="1" customWidth="1"/>
    <col min="4359" max="4359" width="12.5703125" style="1" customWidth="1"/>
    <col min="4360" max="4608" width="9.140625" style="1"/>
    <col min="4609" max="4609" width="9.5703125" style="1" customWidth="1"/>
    <col min="4610" max="4610" width="52.7109375" style="1" customWidth="1"/>
    <col min="4611" max="4611" width="9.7109375" style="1" customWidth="1"/>
    <col min="4612" max="4612" width="15" style="1" customWidth="1"/>
    <col min="4613" max="4613" width="25.7109375" style="1" customWidth="1"/>
    <col min="4614" max="4614" width="19.28515625" style="1" customWidth="1"/>
    <col min="4615" max="4615" width="12.5703125" style="1" customWidth="1"/>
    <col min="4616" max="4864" width="9.140625" style="1"/>
    <col min="4865" max="4865" width="9.5703125" style="1" customWidth="1"/>
    <col min="4866" max="4866" width="52.7109375" style="1" customWidth="1"/>
    <col min="4867" max="4867" width="9.7109375" style="1" customWidth="1"/>
    <col min="4868" max="4868" width="15" style="1" customWidth="1"/>
    <col min="4869" max="4869" width="25.7109375" style="1" customWidth="1"/>
    <col min="4870" max="4870" width="19.28515625" style="1" customWidth="1"/>
    <col min="4871" max="4871" width="12.5703125" style="1" customWidth="1"/>
    <col min="4872" max="5120" width="9.140625" style="1"/>
    <col min="5121" max="5121" width="9.5703125" style="1" customWidth="1"/>
    <col min="5122" max="5122" width="52.7109375" style="1" customWidth="1"/>
    <col min="5123" max="5123" width="9.7109375" style="1" customWidth="1"/>
    <col min="5124" max="5124" width="15" style="1" customWidth="1"/>
    <col min="5125" max="5125" width="25.7109375" style="1" customWidth="1"/>
    <col min="5126" max="5126" width="19.28515625" style="1" customWidth="1"/>
    <col min="5127" max="5127" width="12.5703125" style="1" customWidth="1"/>
    <col min="5128" max="5376" width="9.140625" style="1"/>
    <col min="5377" max="5377" width="9.5703125" style="1" customWidth="1"/>
    <col min="5378" max="5378" width="52.7109375" style="1" customWidth="1"/>
    <col min="5379" max="5379" width="9.7109375" style="1" customWidth="1"/>
    <col min="5380" max="5380" width="15" style="1" customWidth="1"/>
    <col min="5381" max="5381" width="25.7109375" style="1" customWidth="1"/>
    <col min="5382" max="5382" width="19.28515625" style="1" customWidth="1"/>
    <col min="5383" max="5383" width="12.5703125" style="1" customWidth="1"/>
    <col min="5384" max="5632" width="9.140625" style="1"/>
    <col min="5633" max="5633" width="9.5703125" style="1" customWidth="1"/>
    <col min="5634" max="5634" width="52.7109375" style="1" customWidth="1"/>
    <col min="5635" max="5635" width="9.7109375" style="1" customWidth="1"/>
    <col min="5636" max="5636" width="15" style="1" customWidth="1"/>
    <col min="5637" max="5637" width="25.7109375" style="1" customWidth="1"/>
    <col min="5638" max="5638" width="19.28515625" style="1" customWidth="1"/>
    <col min="5639" max="5639" width="12.5703125" style="1" customWidth="1"/>
    <col min="5640" max="5888" width="9.140625" style="1"/>
    <col min="5889" max="5889" width="9.5703125" style="1" customWidth="1"/>
    <col min="5890" max="5890" width="52.7109375" style="1" customWidth="1"/>
    <col min="5891" max="5891" width="9.7109375" style="1" customWidth="1"/>
    <col min="5892" max="5892" width="15" style="1" customWidth="1"/>
    <col min="5893" max="5893" width="25.7109375" style="1" customWidth="1"/>
    <col min="5894" max="5894" width="19.28515625" style="1" customWidth="1"/>
    <col min="5895" max="5895" width="12.5703125" style="1" customWidth="1"/>
    <col min="5896" max="6144" width="9.140625" style="1"/>
    <col min="6145" max="6145" width="9.5703125" style="1" customWidth="1"/>
    <col min="6146" max="6146" width="52.7109375" style="1" customWidth="1"/>
    <col min="6147" max="6147" width="9.7109375" style="1" customWidth="1"/>
    <col min="6148" max="6148" width="15" style="1" customWidth="1"/>
    <col min="6149" max="6149" width="25.7109375" style="1" customWidth="1"/>
    <col min="6150" max="6150" width="19.28515625" style="1" customWidth="1"/>
    <col min="6151" max="6151" width="12.5703125" style="1" customWidth="1"/>
    <col min="6152" max="6400" width="9.140625" style="1"/>
    <col min="6401" max="6401" width="9.5703125" style="1" customWidth="1"/>
    <col min="6402" max="6402" width="52.7109375" style="1" customWidth="1"/>
    <col min="6403" max="6403" width="9.7109375" style="1" customWidth="1"/>
    <col min="6404" max="6404" width="15" style="1" customWidth="1"/>
    <col min="6405" max="6405" width="25.7109375" style="1" customWidth="1"/>
    <col min="6406" max="6406" width="19.28515625" style="1" customWidth="1"/>
    <col min="6407" max="6407" width="12.5703125" style="1" customWidth="1"/>
    <col min="6408" max="6656" width="9.140625" style="1"/>
    <col min="6657" max="6657" width="9.5703125" style="1" customWidth="1"/>
    <col min="6658" max="6658" width="52.7109375" style="1" customWidth="1"/>
    <col min="6659" max="6659" width="9.7109375" style="1" customWidth="1"/>
    <col min="6660" max="6660" width="15" style="1" customWidth="1"/>
    <col min="6661" max="6661" width="25.7109375" style="1" customWidth="1"/>
    <col min="6662" max="6662" width="19.28515625" style="1" customWidth="1"/>
    <col min="6663" max="6663" width="12.5703125" style="1" customWidth="1"/>
    <col min="6664" max="6912" width="9.140625" style="1"/>
    <col min="6913" max="6913" width="9.5703125" style="1" customWidth="1"/>
    <col min="6914" max="6914" width="52.7109375" style="1" customWidth="1"/>
    <col min="6915" max="6915" width="9.7109375" style="1" customWidth="1"/>
    <col min="6916" max="6916" width="15" style="1" customWidth="1"/>
    <col min="6917" max="6917" width="25.7109375" style="1" customWidth="1"/>
    <col min="6918" max="6918" width="19.28515625" style="1" customWidth="1"/>
    <col min="6919" max="6919" width="12.5703125" style="1" customWidth="1"/>
    <col min="6920" max="7168" width="9.140625" style="1"/>
    <col min="7169" max="7169" width="9.5703125" style="1" customWidth="1"/>
    <col min="7170" max="7170" width="52.7109375" style="1" customWidth="1"/>
    <col min="7171" max="7171" width="9.7109375" style="1" customWidth="1"/>
    <col min="7172" max="7172" width="15" style="1" customWidth="1"/>
    <col min="7173" max="7173" width="25.7109375" style="1" customWidth="1"/>
    <col min="7174" max="7174" width="19.28515625" style="1" customWidth="1"/>
    <col min="7175" max="7175" width="12.5703125" style="1" customWidth="1"/>
    <col min="7176" max="7424" width="9.140625" style="1"/>
    <col min="7425" max="7425" width="9.5703125" style="1" customWidth="1"/>
    <col min="7426" max="7426" width="52.7109375" style="1" customWidth="1"/>
    <col min="7427" max="7427" width="9.7109375" style="1" customWidth="1"/>
    <col min="7428" max="7428" width="15" style="1" customWidth="1"/>
    <col min="7429" max="7429" width="25.7109375" style="1" customWidth="1"/>
    <col min="7430" max="7430" width="19.28515625" style="1" customWidth="1"/>
    <col min="7431" max="7431" width="12.5703125" style="1" customWidth="1"/>
    <col min="7432" max="7680" width="9.140625" style="1"/>
    <col min="7681" max="7681" width="9.5703125" style="1" customWidth="1"/>
    <col min="7682" max="7682" width="52.7109375" style="1" customWidth="1"/>
    <col min="7683" max="7683" width="9.7109375" style="1" customWidth="1"/>
    <col min="7684" max="7684" width="15" style="1" customWidth="1"/>
    <col min="7685" max="7685" width="25.7109375" style="1" customWidth="1"/>
    <col min="7686" max="7686" width="19.28515625" style="1" customWidth="1"/>
    <col min="7687" max="7687" width="12.5703125" style="1" customWidth="1"/>
    <col min="7688" max="7936" width="9.140625" style="1"/>
    <col min="7937" max="7937" width="9.5703125" style="1" customWidth="1"/>
    <col min="7938" max="7938" width="52.7109375" style="1" customWidth="1"/>
    <col min="7939" max="7939" width="9.7109375" style="1" customWidth="1"/>
    <col min="7940" max="7940" width="15" style="1" customWidth="1"/>
    <col min="7941" max="7941" width="25.7109375" style="1" customWidth="1"/>
    <col min="7942" max="7942" width="19.28515625" style="1" customWidth="1"/>
    <col min="7943" max="7943" width="12.5703125" style="1" customWidth="1"/>
    <col min="7944" max="8192" width="9.140625" style="1"/>
    <col min="8193" max="8193" width="9.5703125" style="1" customWidth="1"/>
    <col min="8194" max="8194" width="52.7109375" style="1" customWidth="1"/>
    <col min="8195" max="8195" width="9.7109375" style="1" customWidth="1"/>
    <col min="8196" max="8196" width="15" style="1" customWidth="1"/>
    <col min="8197" max="8197" width="25.7109375" style="1" customWidth="1"/>
    <col min="8198" max="8198" width="19.28515625" style="1" customWidth="1"/>
    <col min="8199" max="8199" width="12.5703125" style="1" customWidth="1"/>
    <col min="8200" max="8448" width="9.140625" style="1"/>
    <col min="8449" max="8449" width="9.5703125" style="1" customWidth="1"/>
    <col min="8450" max="8450" width="52.7109375" style="1" customWidth="1"/>
    <col min="8451" max="8451" width="9.7109375" style="1" customWidth="1"/>
    <col min="8452" max="8452" width="15" style="1" customWidth="1"/>
    <col min="8453" max="8453" width="25.7109375" style="1" customWidth="1"/>
    <col min="8454" max="8454" width="19.28515625" style="1" customWidth="1"/>
    <col min="8455" max="8455" width="12.5703125" style="1" customWidth="1"/>
    <col min="8456" max="8704" width="9.140625" style="1"/>
    <col min="8705" max="8705" width="9.5703125" style="1" customWidth="1"/>
    <col min="8706" max="8706" width="52.7109375" style="1" customWidth="1"/>
    <col min="8707" max="8707" width="9.7109375" style="1" customWidth="1"/>
    <col min="8708" max="8708" width="15" style="1" customWidth="1"/>
    <col min="8709" max="8709" width="25.7109375" style="1" customWidth="1"/>
    <col min="8710" max="8710" width="19.28515625" style="1" customWidth="1"/>
    <col min="8711" max="8711" width="12.5703125" style="1" customWidth="1"/>
    <col min="8712" max="8960" width="9.140625" style="1"/>
    <col min="8961" max="8961" width="9.5703125" style="1" customWidth="1"/>
    <col min="8962" max="8962" width="52.7109375" style="1" customWidth="1"/>
    <col min="8963" max="8963" width="9.7109375" style="1" customWidth="1"/>
    <col min="8964" max="8964" width="15" style="1" customWidth="1"/>
    <col min="8965" max="8965" width="25.7109375" style="1" customWidth="1"/>
    <col min="8966" max="8966" width="19.28515625" style="1" customWidth="1"/>
    <col min="8967" max="8967" width="12.5703125" style="1" customWidth="1"/>
    <col min="8968" max="9216" width="9.140625" style="1"/>
    <col min="9217" max="9217" width="9.5703125" style="1" customWidth="1"/>
    <col min="9218" max="9218" width="52.7109375" style="1" customWidth="1"/>
    <col min="9219" max="9219" width="9.7109375" style="1" customWidth="1"/>
    <col min="9220" max="9220" width="15" style="1" customWidth="1"/>
    <col min="9221" max="9221" width="25.7109375" style="1" customWidth="1"/>
    <col min="9222" max="9222" width="19.28515625" style="1" customWidth="1"/>
    <col min="9223" max="9223" width="12.5703125" style="1" customWidth="1"/>
    <col min="9224" max="9472" width="9.140625" style="1"/>
    <col min="9473" max="9473" width="9.5703125" style="1" customWidth="1"/>
    <col min="9474" max="9474" width="52.7109375" style="1" customWidth="1"/>
    <col min="9475" max="9475" width="9.7109375" style="1" customWidth="1"/>
    <col min="9476" max="9476" width="15" style="1" customWidth="1"/>
    <col min="9477" max="9477" width="25.7109375" style="1" customWidth="1"/>
    <col min="9478" max="9478" width="19.28515625" style="1" customWidth="1"/>
    <col min="9479" max="9479" width="12.5703125" style="1" customWidth="1"/>
    <col min="9480" max="9728" width="9.140625" style="1"/>
    <col min="9729" max="9729" width="9.5703125" style="1" customWidth="1"/>
    <col min="9730" max="9730" width="52.7109375" style="1" customWidth="1"/>
    <col min="9731" max="9731" width="9.7109375" style="1" customWidth="1"/>
    <col min="9732" max="9732" width="15" style="1" customWidth="1"/>
    <col min="9733" max="9733" width="25.7109375" style="1" customWidth="1"/>
    <col min="9734" max="9734" width="19.28515625" style="1" customWidth="1"/>
    <col min="9735" max="9735" width="12.5703125" style="1" customWidth="1"/>
    <col min="9736" max="9984" width="9.140625" style="1"/>
    <col min="9985" max="9985" width="9.5703125" style="1" customWidth="1"/>
    <col min="9986" max="9986" width="52.7109375" style="1" customWidth="1"/>
    <col min="9987" max="9987" width="9.7109375" style="1" customWidth="1"/>
    <col min="9988" max="9988" width="15" style="1" customWidth="1"/>
    <col min="9989" max="9989" width="25.7109375" style="1" customWidth="1"/>
    <col min="9990" max="9990" width="19.28515625" style="1" customWidth="1"/>
    <col min="9991" max="9991" width="12.5703125" style="1" customWidth="1"/>
    <col min="9992" max="10240" width="9.140625" style="1"/>
    <col min="10241" max="10241" width="9.5703125" style="1" customWidth="1"/>
    <col min="10242" max="10242" width="52.7109375" style="1" customWidth="1"/>
    <col min="10243" max="10243" width="9.7109375" style="1" customWidth="1"/>
    <col min="10244" max="10244" width="15" style="1" customWidth="1"/>
    <col min="10245" max="10245" width="25.7109375" style="1" customWidth="1"/>
    <col min="10246" max="10246" width="19.28515625" style="1" customWidth="1"/>
    <col min="10247" max="10247" width="12.5703125" style="1" customWidth="1"/>
    <col min="10248" max="10496" width="9.140625" style="1"/>
    <col min="10497" max="10497" width="9.5703125" style="1" customWidth="1"/>
    <col min="10498" max="10498" width="52.7109375" style="1" customWidth="1"/>
    <col min="10499" max="10499" width="9.7109375" style="1" customWidth="1"/>
    <col min="10500" max="10500" width="15" style="1" customWidth="1"/>
    <col min="10501" max="10501" width="25.7109375" style="1" customWidth="1"/>
    <col min="10502" max="10502" width="19.28515625" style="1" customWidth="1"/>
    <col min="10503" max="10503" width="12.5703125" style="1" customWidth="1"/>
    <col min="10504" max="10752" width="9.140625" style="1"/>
    <col min="10753" max="10753" width="9.5703125" style="1" customWidth="1"/>
    <col min="10754" max="10754" width="52.7109375" style="1" customWidth="1"/>
    <col min="10755" max="10755" width="9.7109375" style="1" customWidth="1"/>
    <col min="10756" max="10756" width="15" style="1" customWidth="1"/>
    <col min="10757" max="10757" width="25.7109375" style="1" customWidth="1"/>
    <col min="10758" max="10758" width="19.28515625" style="1" customWidth="1"/>
    <col min="10759" max="10759" width="12.5703125" style="1" customWidth="1"/>
    <col min="10760" max="11008" width="9.140625" style="1"/>
    <col min="11009" max="11009" width="9.5703125" style="1" customWidth="1"/>
    <col min="11010" max="11010" width="52.7109375" style="1" customWidth="1"/>
    <col min="11011" max="11011" width="9.7109375" style="1" customWidth="1"/>
    <col min="11012" max="11012" width="15" style="1" customWidth="1"/>
    <col min="11013" max="11013" width="25.7109375" style="1" customWidth="1"/>
    <col min="11014" max="11014" width="19.28515625" style="1" customWidth="1"/>
    <col min="11015" max="11015" width="12.5703125" style="1" customWidth="1"/>
    <col min="11016" max="11264" width="9.140625" style="1"/>
    <col min="11265" max="11265" width="9.5703125" style="1" customWidth="1"/>
    <col min="11266" max="11266" width="52.7109375" style="1" customWidth="1"/>
    <col min="11267" max="11267" width="9.7109375" style="1" customWidth="1"/>
    <col min="11268" max="11268" width="15" style="1" customWidth="1"/>
    <col min="11269" max="11269" width="25.7109375" style="1" customWidth="1"/>
    <col min="11270" max="11270" width="19.28515625" style="1" customWidth="1"/>
    <col min="11271" max="11271" width="12.5703125" style="1" customWidth="1"/>
    <col min="11272" max="11520" width="9.140625" style="1"/>
    <col min="11521" max="11521" width="9.5703125" style="1" customWidth="1"/>
    <col min="11522" max="11522" width="52.7109375" style="1" customWidth="1"/>
    <col min="11523" max="11523" width="9.7109375" style="1" customWidth="1"/>
    <col min="11524" max="11524" width="15" style="1" customWidth="1"/>
    <col min="11525" max="11525" width="25.7109375" style="1" customWidth="1"/>
    <col min="11526" max="11526" width="19.28515625" style="1" customWidth="1"/>
    <col min="11527" max="11527" width="12.5703125" style="1" customWidth="1"/>
    <col min="11528" max="11776" width="9.140625" style="1"/>
    <col min="11777" max="11777" width="9.5703125" style="1" customWidth="1"/>
    <col min="11778" max="11778" width="52.7109375" style="1" customWidth="1"/>
    <col min="11779" max="11779" width="9.7109375" style="1" customWidth="1"/>
    <col min="11780" max="11780" width="15" style="1" customWidth="1"/>
    <col min="11781" max="11781" width="25.7109375" style="1" customWidth="1"/>
    <col min="11782" max="11782" width="19.28515625" style="1" customWidth="1"/>
    <col min="11783" max="11783" width="12.5703125" style="1" customWidth="1"/>
    <col min="11784" max="12032" width="9.140625" style="1"/>
    <col min="12033" max="12033" width="9.5703125" style="1" customWidth="1"/>
    <col min="12034" max="12034" width="52.7109375" style="1" customWidth="1"/>
    <col min="12035" max="12035" width="9.7109375" style="1" customWidth="1"/>
    <col min="12036" max="12036" width="15" style="1" customWidth="1"/>
    <col min="12037" max="12037" width="25.7109375" style="1" customWidth="1"/>
    <col min="12038" max="12038" width="19.28515625" style="1" customWidth="1"/>
    <col min="12039" max="12039" width="12.5703125" style="1" customWidth="1"/>
    <col min="12040" max="12288" width="9.140625" style="1"/>
    <col min="12289" max="12289" width="9.5703125" style="1" customWidth="1"/>
    <col min="12290" max="12290" width="52.7109375" style="1" customWidth="1"/>
    <col min="12291" max="12291" width="9.7109375" style="1" customWidth="1"/>
    <col min="12292" max="12292" width="15" style="1" customWidth="1"/>
    <col min="12293" max="12293" width="25.7109375" style="1" customWidth="1"/>
    <col min="12294" max="12294" width="19.28515625" style="1" customWidth="1"/>
    <col min="12295" max="12295" width="12.5703125" style="1" customWidth="1"/>
    <col min="12296" max="12544" width="9.140625" style="1"/>
    <col min="12545" max="12545" width="9.5703125" style="1" customWidth="1"/>
    <col min="12546" max="12546" width="52.7109375" style="1" customWidth="1"/>
    <col min="12547" max="12547" width="9.7109375" style="1" customWidth="1"/>
    <col min="12548" max="12548" width="15" style="1" customWidth="1"/>
    <col min="12549" max="12549" width="25.7109375" style="1" customWidth="1"/>
    <col min="12550" max="12550" width="19.28515625" style="1" customWidth="1"/>
    <col min="12551" max="12551" width="12.5703125" style="1" customWidth="1"/>
    <col min="12552" max="12800" width="9.140625" style="1"/>
    <col min="12801" max="12801" width="9.5703125" style="1" customWidth="1"/>
    <col min="12802" max="12802" width="52.7109375" style="1" customWidth="1"/>
    <col min="12803" max="12803" width="9.7109375" style="1" customWidth="1"/>
    <col min="12804" max="12804" width="15" style="1" customWidth="1"/>
    <col min="12805" max="12805" width="25.7109375" style="1" customWidth="1"/>
    <col min="12806" max="12806" width="19.28515625" style="1" customWidth="1"/>
    <col min="12807" max="12807" width="12.5703125" style="1" customWidth="1"/>
    <col min="12808" max="13056" width="9.140625" style="1"/>
    <col min="13057" max="13057" width="9.5703125" style="1" customWidth="1"/>
    <col min="13058" max="13058" width="52.7109375" style="1" customWidth="1"/>
    <col min="13059" max="13059" width="9.7109375" style="1" customWidth="1"/>
    <col min="13060" max="13060" width="15" style="1" customWidth="1"/>
    <col min="13061" max="13061" width="25.7109375" style="1" customWidth="1"/>
    <col min="13062" max="13062" width="19.28515625" style="1" customWidth="1"/>
    <col min="13063" max="13063" width="12.5703125" style="1" customWidth="1"/>
    <col min="13064" max="13312" width="9.140625" style="1"/>
    <col min="13313" max="13313" width="9.5703125" style="1" customWidth="1"/>
    <col min="13314" max="13314" width="52.7109375" style="1" customWidth="1"/>
    <col min="13315" max="13315" width="9.7109375" style="1" customWidth="1"/>
    <col min="13316" max="13316" width="15" style="1" customWidth="1"/>
    <col min="13317" max="13317" width="25.7109375" style="1" customWidth="1"/>
    <col min="13318" max="13318" width="19.28515625" style="1" customWidth="1"/>
    <col min="13319" max="13319" width="12.5703125" style="1" customWidth="1"/>
    <col min="13320" max="13568" width="9.140625" style="1"/>
    <col min="13569" max="13569" width="9.5703125" style="1" customWidth="1"/>
    <col min="13570" max="13570" width="52.7109375" style="1" customWidth="1"/>
    <col min="13571" max="13571" width="9.7109375" style="1" customWidth="1"/>
    <col min="13572" max="13572" width="15" style="1" customWidth="1"/>
    <col min="13573" max="13573" width="25.7109375" style="1" customWidth="1"/>
    <col min="13574" max="13574" width="19.28515625" style="1" customWidth="1"/>
    <col min="13575" max="13575" width="12.5703125" style="1" customWidth="1"/>
    <col min="13576" max="13824" width="9.140625" style="1"/>
    <col min="13825" max="13825" width="9.5703125" style="1" customWidth="1"/>
    <col min="13826" max="13826" width="52.7109375" style="1" customWidth="1"/>
    <col min="13827" max="13827" width="9.7109375" style="1" customWidth="1"/>
    <col min="13828" max="13828" width="15" style="1" customWidth="1"/>
    <col min="13829" max="13829" width="25.7109375" style="1" customWidth="1"/>
    <col min="13830" max="13830" width="19.28515625" style="1" customWidth="1"/>
    <col min="13831" max="13831" width="12.5703125" style="1" customWidth="1"/>
    <col min="13832" max="14080" width="9.140625" style="1"/>
    <col min="14081" max="14081" width="9.5703125" style="1" customWidth="1"/>
    <col min="14082" max="14082" width="52.7109375" style="1" customWidth="1"/>
    <col min="14083" max="14083" width="9.7109375" style="1" customWidth="1"/>
    <col min="14084" max="14084" width="15" style="1" customWidth="1"/>
    <col min="14085" max="14085" width="25.7109375" style="1" customWidth="1"/>
    <col min="14086" max="14086" width="19.28515625" style="1" customWidth="1"/>
    <col min="14087" max="14087" width="12.5703125" style="1" customWidth="1"/>
    <col min="14088" max="14336" width="9.140625" style="1"/>
    <col min="14337" max="14337" width="9.5703125" style="1" customWidth="1"/>
    <col min="14338" max="14338" width="52.7109375" style="1" customWidth="1"/>
    <col min="14339" max="14339" width="9.7109375" style="1" customWidth="1"/>
    <col min="14340" max="14340" width="15" style="1" customWidth="1"/>
    <col min="14341" max="14341" width="25.7109375" style="1" customWidth="1"/>
    <col min="14342" max="14342" width="19.28515625" style="1" customWidth="1"/>
    <col min="14343" max="14343" width="12.5703125" style="1" customWidth="1"/>
    <col min="14344" max="14592" width="9.140625" style="1"/>
    <col min="14593" max="14593" width="9.5703125" style="1" customWidth="1"/>
    <col min="14594" max="14594" width="52.7109375" style="1" customWidth="1"/>
    <col min="14595" max="14595" width="9.7109375" style="1" customWidth="1"/>
    <col min="14596" max="14596" width="15" style="1" customWidth="1"/>
    <col min="14597" max="14597" width="25.7109375" style="1" customWidth="1"/>
    <col min="14598" max="14598" width="19.28515625" style="1" customWidth="1"/>
    <col min="14599" max="14599" width="12.5703125" style="1" customWidth="1"/>
    <col min="14600" max="14848" width="9.140625" style="1"/>
    <col min="14849" max="14849" width="9.5703125" style="1" customWidth="1"/>
    <col min="14850" max="14850" width="52.7109375" style="1" customWidth="1"/>
    <col min="14851" max="14851" width="9.7109375" style="1" customWidth="1"/>
    <col min="14852" max="14852" width="15" style="1" customWidth="1"/>
    <col min="14853" max="14853" width="25.7109375" style="1" customWidth="1"/>
    <col min="14854" max="14854" width="19.28515625" style="1" customWidth="1"/>
    <col min="14855" max="14855" width="12.5703125" style="1" customWidth="1"/>
    <col min="14856" max="15104" width="9.140625" style="1"/>
    <col min="15105" max="15105" width="9.5703125" style="1" customWidth="1"/>
    <col min="15106" max="15106" width="52.7109375" style="1" customWidth="1"/>
    <col min="15107" max="15107" width="9.7109375" style="1" customWidth="1"/>
    <col min="15108" max="15108" width="15" style="1" customWidth="1"/>
    <col min="15109" max="15109" width="25.7109375" style="1" customWidth="1"/>
    <col min="15110" max="15110" width="19.28515625" style="1" customWidth="1"/>
    <col min="15111" max="15111" width="12.5703125" style="1" customWidth="1"/>
    <col min="15112" max="15360" width="9.140625" style="1"/>
    <col min="15361" max="15361" width="9.5703125" style="1" customWidth="1"/>
    <col min="15362" max="15362" width="52.7109375" style="1" customWidth="1"/>
    <col min="15363" max="15363" width="9.7109375" style="1" customWidth="1"/>
    <col min="15364" max="15364" width="15" style="1" customWidth="1"/>
    <col min="15365" max="15365" width="25.7109375" style="1" customWidth="1"/>
    <col min="15366" max="15366" width="19.28515625" style="1" customWidth="1"/>
    <col min="15367" max="15367" width="12.5703125" style="1" customWidth="1"/>
    <col min="15368" max="15616" width="9.140625" style="1"/>
    <col min="15617" max="15617" width="9.5703125" style="1" customWidth="1"/>
    <col min="15618" max="15618" width="52.7109375" style="1" customWidth="1"/>
    <col min="15619" max="15619" width="9.7109375" style="1" customWidth="1"/>
    <col min="15620" max="15620" width="15" style="1" customWidth="1"/>
    <col min="15621" max="15621" width="25.7109375" style="1" customWidth="1"/>
    <col min="15622" max="15622" width="19.28515625" style="1" customWidth="1"/>
    <col min="15623" max="15623" width="12.5703125" style="1" customWidth="1"/>
    <col min="15624" max="15872" width="9.140625" style="1"/>
    <col min="15873" max="15873" width="9.5703125" style="1" customWidth="1"/>
    <col min="15874" max="15874" width="52.7109375" style="1" customWidth="1"/>
    <col min="15875" max="15875" width="9.7109375" style="1" customWidth="1"/>
    <col min="15876" max="15876" width="15" style="1" customWidth="1"/>
    <col min="15877" max="15877" width="25.7109375" style="1" customWidth="1"/>
    <col min="15878" max="15878" width="19.28515625" style="1" customWidth="1"/>
    <col min="15879" max="15879" width="12.5703125" style="1" customWidth="1"/>
    <col min="15880" max="16128" width="9.140625" style="1"/>
    <col min="16129" max="16129" width="9.5703125" style="1" customWidth="1"/>
    <col min="16130" max="16130" width="52.7109375" style="1" customWidth="1"/>
    <col min="16131" max="16131" width="9.7109375" style="1" customWidth="1"/>
    <col min="16132" max="16132" width="15" style="1" customWidth="1"/>
    <col min="16133" max="16133" width="25.7109375" style="1" customWidth="1"/>
    <col min="16134" max="16134" width="19.28515625" style="1" customWidth="1"/>
    <col min="16135" max="16135" width="12.5703125" style="1" customWidth="1"/>
    <col min="16136" max="16384" width="9.140625" style="1"/>
  </cols>
  <sheetData>
    <row r="2" spans="1:7" ht="14.25" x14ac:dyDescent="0.2">
      <c r="B2" s="2" t="s">
        <v>0</v>
      </c>
      <c r="C2" s="3"/>
      <c r="D2" s="3"/>
    </row>
    <row r="3" spans="1:7" ht="14.25" x14ac:dyDescent="0.2">
      <c r="B3" s="4" t="s">
        <v>2</v>
      </c>
      <c r="C3" s="5"/>
      <c r="D3" s="5"/>
    </row>
    <row r="4" spans="1:7" ht="15" x14ac:dyDescent="0.25">
      <c r="A4" s="29"/>
      <c r="B4" s="29"/>
      <c r="C4" s="29"/>
      <c r="D4" s="29"/>
    </row>
    <row r="5" spans="1:7" ht="34.5" customHeight="1" x14ac:dyDescent="0.2">
      <c r="A5" s="6"/>
      <c r="B5" s="44" t="s">
        <v>35</v>
      </c>
      <c r="C5" s="44"/>
      <c r="D5" s="44"/>
    </row>
    <row r="6" spans="1:7" s="10" customFormat="1" ht="22.5" x14ac:dyDescent="0.2">
      <c r="A6" s="7" t="s">
        <v>4</v>
      </c>
      <c r="B6" s="8" t="s">
        <v>5</v>
      </c>
      <c r="C6" s="9" t="s">
        <v>6</v>
      </c>
      <c r="D6" s="9" t="s">
        <v>7</v>
      </c>
      <c r="F6" s="11"/>
      <c r="G6" s="12"/>
    </row>
    <row r="7" spans="1:7" x14ac:dyDescent="0.2">
      <c r="A7" s="13">
        <v>1</v>
      </c>
      <c r="B7" s="30" t="s">
        <v>22</v>
      </c>
      <c r="C7" s="30"/>
      <c r="D7" s="30"/>
      <c r="F7" s="15"/>
      <c r="G7" s="16"/>
    </row>
    <row r="8" spans="1:7" x14ac:dyDescent="0.2">
      <c r="A8" s="13"/>
      <c r="B8" s="14" t="s">
        <v>23</v>
      </c>
      <c r="C8" s="13"/>
      <c r="D8" s="18"/>
      <c r="F8" s="15"/>
      <c r="G8" s="16"/>
    </row>
    <row r="9" spans="1:7" ht="25.5" x14ac:dyDescent="0.2">
      <c r="A9" s="13"/>
      <c r="B9" s="13" t="s">
        <v>24</v>
      </c>
      <c r="C9" s="31" t="s">
        <v>25</v>
      </c>
      <c r="D9" s="18"/>
      <c r="F9" s="15"/>
      <c r="G9" s="16"/>
    </row>
    <row r="10" spans="1:7" x14ac:dyDescent="0.2">
      <c r="A10" s="13"/>
      <c r="B10" s="13" t="s">
        <v>26</v>
      </c>
      <c r="C10" s="13">
        <v>0.6</v>
      </c>
      <c r="D10" s="18"/>
      <c r="F10" s="15"/>
      <c r="G10" s="16"/>
    </row>
    <row r="11" spans="1:7" x14ac:dyDescent="0.2">
      <c r="A11" s="13"/>
      <c r="B11" s="13" t="s">
        <v>27</v>
      </c>
      <c r="C11" s="13">
        <v>0.9</v>
      </c>
      <c r="D11" s="18"/>
      <c r="F11" s="15"/>
      <c r="G11" s="16"/>
    </row>
    <row r="12" spans="1:7" x14ac:dyDescent="0.2">
      <c r="A12" s="18"/>
      <c r="B12" s="25" t="s">
        <v>28</v>
      </c>
      <c r="C12" s="13">
        <v>0.88</v>
      </c>
      <c r="D12" s="18"/>
      <c r="F12" s="15"/>
      <c r="G12" s="16"/>
    </row>
    <row r="13" spans="1:7" x14ac:dyDescent="0.2">
      <c r="A13" s="18"/>
      <c r="B13" s="25" t="s">
        <v>31</v>
      </c>
      <c r="C13" s="18">
        <v>0.6</v>
      </c>
      <c r="D13" s="18"/>
      <c r="F13" s="15"/>
      <c r="G13" s="16"/>
    </row>
    <row r="14" spans="1:7" ht="25.5" x14ac:dyDescent="0.2">
      <c r="A14" s="18"/>
      <c r="B14" s="19" t="s">
        <v>11</v>
      </c>
      <c r="C14" s="20">
        <v>1.08</v>
      </c>
      <c r="D14" s="18"/>
      <c r="F14" s="15"/>
      <c r="G14" s="16"/>
    </row>
    <row r="15" spans="1:7" ht="25.5" x14ac:dyDescent="0.2">
      <c r="A15" s="18"/>
      <c r="B15" s="21" t="s">
        <v>32</v>
      </c>
      <c r="C15" s="20">
        <v>4.42</v>
      </c>
      <c r="D15" s="18"/>
      <c r="F15" s="15"/>
      <c r="G15" s="16"/>
    </row>
    <row r="16" spans="1:7" x14ac:dyDescent="0.2">
      <c r="A16" s="18"/>
      <c r="B16" s="21" t="s">
        <v>36</v>
      </c>
      <c r="C16" s="22"/>
      <c r="D16" s="38">
        <f>ROUND(18977*0.6*0.9*0.88*1.08*4.42*0.6/1000,2)</f>
        <v>25.83</v>
      </c>
      <c r="F16" s="15"/>
      <c r="G16" s="16"/>
    </row>
    <row r="17" spans="1:7" x14ac:dyDescent="0.2">
      <c r="A17" s="23"/>
      <c r="B17" s="24" t="s">
        <v>13</v>
      </c>
      <c r="C17" s="23"/>
      <c r="D17" s="39">
        <f>D16</f>
        <v>25.83</v>
      </c>
      <c r="F17" s="15"/>
      <c r="G17" s="16"/>
    </row>
    <row r="18" spans="1:7" ht="15" customHeight="1" x14ac:dyDescent="0.2">
      <c r="A18" s="45" t="s">
        <v>64</v>
      </c>
      <c r="B18" s="46"/>
      <c r="C18" s="47">
        <f>ROUND(D17/100*1000,2)</f>
        <v>258.3</v>
      </c>
      <c r="D18" s="48"/>
      <c r="F18" s="15"/>
      <c r="G18" s="16"/>
    </row>
    <row r="19" spans="1:7" x14ac:dyDescent="0.2">
      <c r="A19" s="49"/>
      <c r="B19" s="49"/>
      <c r="C19" s="49"/>
      <c r="D19" s="49"/>
      <c r="F19" s="15"/>
      <c r="G19" s="16"/>
    </row>
    <row r="20" spans="1:7" x14ac:dyDescent="0.2">
      <c r="A20" s="25"/>
      <c r="B20" s="25"/>
      <c r="C20" s="25"/>
      <c r="D20" s="25"/>
      <c r="F20" s="15"/>
      <c r="G20" s="16"/>
    </row>
    <row r="21" spans="1:7" x14ac:dyDescent="0.2">
      <c r="A21" s="25"/>
      <c r="B21" s="25"/>
      <c r="C21" s="25"/>
      <c r="D21" s="25"/>
      <c r="F21" s="15"/>
      <c r="G21" s="16"/>
    </row>
    <row r="22" spans="1:7" x14ac:dyDescent="0.2">
      <c r="A22" s="25"/>
      <c r="B22" s="25"/>
      <c r="C22" s="25"/>
      <c r="D22" s="25"/>
      <c r="F22" s="15"/>
      <c r="G22" s="16"/>
    </row>
    <row r="23" spans="1:7" x14ac:dyDescent="0.2">
      <c r="A23" s="26"/>
      <c r="B23" s="26"/>
      <c r="C23" s="26"/>
      <c r="D23" s="26"/>
      <c r="E23" s="27"/>
    </row>
    <row r="24" spans="1:7" x14ac:dyDescent="0.2">
      <c r="A24" s="26"/>
      <c r="B24" s="26"/>
      <c r="C24" s="26"/>
      <c r="D24" s="26"/>
    </row>
    <row r="25" spans="1:7" s="28" customFormat="1" ht="15" x14ac:dyDescent="0.25"/>
  </sheetData>
  <mergeCells count="4">
    <mergeCell ref="B5:D5"/>
    <mergeCell ref="A19:D19"/>
    <mergeCell ref="A18:B18"/>
    <mergeCell ref="C18:D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20" sqref="C20"/>
    </sheetView>
  </sheetViews>
  <sheetFormatPr defaultRowHeight="12.75" x14ac:dyDescent="0.2"/>
  <cols>
    <col min="1" max="1" width="9.5703125" style="1" customWidth="1"/>
    <col min="2" max="2" width="52.7109375" style="1" customWidth="1"/>
    <col min="3" max="3" width="9.7109375" style="1" customWidth="1"/>
    <col min="4" max="4" width="15" style="1" customWidth="1"/>
    <col min="5" max="5" width="25.7109375" style="1" customWidth="1"/>
    <col min="6" max="6" width="19.28515625" style="1" customWidth="1"/>
    <col min="7" max="7" width="12.5703125" style="1" customWidth="1"/>
    <col min="8" max="256" width="9.140625" style="1"/>
    <col min="257" max="257" width="9.5703125" style="1" customWidth="1"/>
    <col min="258" max="258" width="52.7109375" style="1" customWidth="1"/>
    <col min="259" max="259" width="9.7109375" style="1" customWidth="1"/>
    <col min="260" max="260" width="15" style="1" customWidth="1"/>
    <col min="261" max="261" width="25.7109375" style="1" customWidth="1"/>
    <col min="262" max="262" width="19.28515625" style="1" customWidth="1"/>
    <col min="263" max="263" width="12.5703125" style="1" customWidth="1"/>
    <col min="264" max="512" width="9.140625" style="1"/>
    <col min="513" max="513" width="9.5703125" style="1" customWidth="1"/>
    <col min="514" max="514" width="52.7109375" style="1" customWidth="1"/>
    <col min="515" max="515" width="9.7109375" style="1" customWidth="1"/>
    <col min="516" max="516" width="15" style="1" customWidth="1"/>
    <col min="517" max="517" width="25.7109375" style="1" customWidth="1"/>
    <col min="518" max="518" width="19.28515625" style="1" customWidth="1"/>
    <col min="519" max="519" width="12.5703125" style="1" customWidth="1"/>
    <col min="520" max="768" width="9.140625" style="1"/>
    <col min="769" max="769" width="9.5703125" style="1" customWidth="1"/>
    <col min="770" max="770" width="52.7109375" style="1" customWidth="1"/>
    <col min="771" max="771" width="9.7109375" style="1" customWidth="1"/>
    <col min="772" max="772" width="15" style="1" customWidth="1"/>
    <col min="773" max="773" width="25.7109375" style="1" customWidth="1"/>
    <col min="774" max="774" width="19.28515625" style="1" customWidth="1"/>
    <col min="775" max="775" width="12.5703125" style="1" customWidth="1"/>
    <col min="776" max="1024" width="9.140625" style="1"/>
    <col min="1025" max="1025" width="9.5703125" style="1" customWidth="1"/>
    <col min="1026" max="1026" width="52.7109375" style="1" customWidth="1"/>
    <col min="1027" max="1027" width="9.7109375" style="1" customWidth="1"/>
    <col min="1028" max="1028" width="15" style="1" customWidth="1"/>
    <col min="1029" max="1029" width="25.7109375" style="1" customWidth="1"/>
    <col min="1030" max="1030" width="19.28515625" style="1" customWidth="1"/>
    <col min="1031" max="1031" width="12.5703125" style="1" customWidth="1"/>
    <col min="1032" max="1280" width="9.140625" style="1"/>
    <col min="1281" max="1281" width="9.5703125" style="1" customWidth="1"/>
    <col min="1282" max="1282" width="52.7109375" style="1" customWidth="1"/>
    <col min="1283" max="1283" width="9.7109375" style="1" customWidth="1"/>
    <col min="1284" max="1284" width="15" style="1" customWidth="1"/>
    <col min="1285" max="1285" width="25.7109375" style="1" customWidth="1"/>
    <col min="1286" max="1286" width="19.28515625" style="1" customWidth="1"/>
    <col min="1287" max="1287" width="12.5703125" style="1" customWidth="1"/>
    <col min="1288" max="1536" width="9.140625" style="1"/>
    <col min="1537" max="1537" width="9.5703125" style="1" customWidth="1"/>
    <col min="1538" max="1538" width="52.7109375" style="1" customWidth="1"/>
    <col min="1539" max="1539" width="9.7109375" style="1" customWidth="1"/>
    <col min="1540" max="1540" width="15" style="1" customWidth="1"/>
    <col min="1541" max="1541" width="25.7109375" style="1" customWidth="1"/>
    <col min="1542" max="1542" width="19.28515625" style="1" customWidth="1"/>
    <col min="1543" max="1543" width="12.5703125" style="1" customWidth="1"/>
    <col min="1544" max="1792" width="9.140625" style="1"/>
    <col min="1793" max="1793" width="9.5703125" style="1" customWidth="1"/>
    <col min="1794" max="1794" width="52.7109375" style="1" customWidth="1"/>
    <col min="1795" max="1795" width="9.7109375" style="1" customWidth="1"/>
    <col min="1796" max="1796" width="15" style="1" customWidth="1"/>
    <col min="1797" max="1797" width="25.7109375" style="1" customWidth="1"/>
    <col min="1798" max="1798" width="19.28515625" style="1" customWidth="1"/>
    <col min="1799" max="1799" width="12.5703125" style="1" customWidth="1"/>
    <col min="1800" max="2048" width="9.140625" style="1"/>
    <col min="2049" max="2049" width="9.5703125" style="1" customWidth="1"/>
    <col min="2050" max="2050" width="52.7109375" style="1" customWidth="1"/>
    <col min="2051" max="2051" width="9.7109375" style="1" customWidth="1"/>
    <col min="2052" max="2052" width="15" style="1" customWidth="1"/>
    <col min="2053" max="2053" width="25.7109375" style="1" customWidth="1"/>
    <col min="2054" max="2054" width="19.28515625" style="1" customWidth="1"/>
    <col min="2055" max="2055" width="12.5703125" style="1" customWidth="1"/>
    <col min="2056" max="2304" width="9.140625" style="1"/>
    <col min="2305" max="2305" width="9.5703125" style="1" customWidth="1"/>
    <col min="2306" max="2306" width="52.7109375" style="1" customWidth="1"/>
    <col min="2307" max="2307" width="9.7109375" style="1" customWidth="1"/>
    <col min="2308" max="2308" width="15" style="1" customWidth="1"/>
    <col min="2309" max="2309" width="25.7109375" style="1" customWidth="1"/>
    <col min="2310" max="2310" width="19.28515625" style="1" customWidth="1"/>
    <col min="2311" max="2311" width="12.5703125" style="1" customWidth="1"/>
    <col min="2312" max="2560" width="9.140625" style="1"/>
    <col min="2561" max="2561" width="9.5703125" style="1" customWidth="1"/>
    <col min="2562" max="2562" width="52.7109375" style="1" customWidth="1"/>
    <col min="2563" max="2563" width="9.7109375" style="1" customWidth="1"/>
    <col min="2564" max="2564" width="15" style="1" customWidth="1"/>
    <col min="2565" max="2565" width="25.7109375" style="1" customWidth="1"/>
    <col min="2566" max="2566" width="19.28515625" style="1" customWidth="1"/>
    <col min="2567" max="2567" width="12.5703125" style="1" customWidth="1"/>
    <col min="2568" max="2816" width="9.140625" style="1"/>
    <col min="2817" max="2817" width="9.5703125" style="1" customWidth="1"/>
    <col min="2818" max="2818" width="52.7109375" style="1" customWidth="1"/>
    <col min="2819" max="2819" width="9.7109375" style="1" customWidth="1"/>
    <col min="2820" max="2820" width="15" style="1" customWidth="1"/>
    <col min="2821" max="2821" width="25.7109375" style="1" customWidth="1"/>
    <col min="2822" max="2822" width="19.28515625" style="1" customWidth="1"/>
    <col min="2823" max="2823" width="12.5703125" style="1" customWidth="1"/>
    <col min="2824" max="3072" width="9.140625" style="1"/>
    <col min="3073" max="3073" width="9.5703125" style="1" customWidth="1"/>
    <col min="3074" max="3074" width="52.7109375" style="1" customWidth="1"/>
    <col min="3075" max="3075" width="9.7109375" style="1" customWidth="1"/>
    <col min="3076" max="3076" width="15" style="1" customWidth="1"/>
    <col min="3077" max="3077" width="25.7109375" style="1" customWidth="1"/>
    <col min="3078" max="3078" width="19.28515625" style="1" customWidth="1"/>
    <col min="3079" max="3079" width="12.5703125" style="1" customWidth="1"/>
    <col min="3080" max="3328" width="9.140625" style="1"/>
    <col min="3329" max="3329" width="9.5703125" style="1" customWidth="1"/>
    <col min="3330" max="3330" width="52.7109375" style="1" customWidth="1"/>
    <col min="3331" max="3331" width="9.7109375" style="1" customWidth="1"/>
    <col min="3332" max="3332" width="15" style="1" customWidth="1"/>
    <col min="3333" max="3333" width="25.7109375" style="1" customWidth="1"/>
    <col min="3334" max="3334" width="19.28515625" style="1" customWidth="1"/>
    <col min="3335" max="3335" width="12.5703125" style="1" customWidth="1"/>
    <col min="3336" max="3584" width="9.140625" style="1"/>
    <col min="3585" max="3585" width="9.5703125" style="1" customWidth="1"/>
    <col min="3586" max="3586" width="52.7109375" style="1" customWidth="1"/>
    <col min="3587" max="3587" width="9.7109375" style="1" customWidth="1"/>
    <col min="3588" max="3588" width="15" style="1" customWidth="1"/>
    <col min="3589" max="3589" width="25.7109375" style="1" customWidth="1"/>
    <col min="3590" max="3590" width="19.28515625" style="1" customWidth="1"/>
    <col min="3591" max="3591" width="12.5703125" style="1" customWidth="1"/>
    <col min="3592" max="3840" width="9.140625" style="1"/>
    <col min="3841" max="3841" width="9.5703125" style="1" customWidth="1"/>
    <col min="3842" max="3842" width="52.7109375" style="1" customWidth="1"/>
    <col min="3843" max="3843" width="9.7109375" style="1" customWidth="1"/>
    <col min="3844" max="3844" width="15" style="1" customWidth="1"/>
    <col min="3845" max="3845" width="25.7109375" style="1" customWidth="1"/>
    <col min="3846" max="3846" width="19.28515625" style="1" customWidth="1"/>
    <col min="3847" max="3847" width="12.5703125" style="1" customWidth="1"/>
    <col min="3848" max="4096" width="9.140625" style="1"/>
    <col min="4097" max="4097" width="9.5703125" style="1" customWidth="1"/>
    <col min="4098" max="4098" width="52.7109375" style="1" customWidth="1"/>
    <col min="4099" max="4099" width="9.7109375" style="1" customWidth="1"/>
    <col min="4100" max="4100" width="15" style="1" customWidth="1"/>
    <col min="4101" max="4101" width="25.7109375" style="1" customWidth="1"/>
    <col min="4102" max="4102" width="19.28515625" style="1" customWidth="1"/>
    <col min="4103" max="4103" width="12.5703125" style="1" customWidth="1"/>
    <col min="4104" max="4352" width="9.140625" style="1"/>
    <col min="4353" max="4353" width="9.5703125" style="1" customWidth="1"/>
    <col min="4354" max="4354" width="52.7109375" style="1" customWidth="1"/>
    <col min="4355" max="4355" width="9.7109375" style="1" customWidth="1"/>
    <col min="4356" max="4356" width="15" style="1" customWidth="1"/>
    <col min="4357" max="4357" width="25.7109375" style="1" customWidth="1"/>
    <col min="4358" max="4358" width="19.28515625" style="1" customWidth="1"/>
    <col min="4359" max="4359" width="12.5703125" style="1" customWidth="1"/>
    <col min="4360" max="4608" width="9.140625" style="1"/>
    <col min="4609" max="4609" width="9.5703125" style="1" customWidth="1"/>
    <col min="4610" max="4610" width="52.7109375" style="1" customWidth="1"/>
    <col min="4611" max="4611" width="9.7109375" style="1" customWidth="1"/>
    <col min="4612" max="4612" width="15" style="1" customWidth="1"/>
    <col min="4613" max="4613" width="25.7109375" style="1" customWidth="1"/>
    <col min="4614" max="4614" width="19.28515625" style="1" customWidth="1"/>
    <col min="4615" max="4615" width="12.5703125" style="1" customWidth="1"/>
    <col min="4616" max="4864" width="9.140625" style="1"/>
    <col min="4865" max="4865" width="9.5703125" style="1" customWidth="1"/>
    <col min="4866" max="4866" width="52.7109375" style="1" customWidth="1"/>
    <col min="4867" max="4867" width="9.7109375" style="1" customWidth="1"/>
    <col min="4868" max="4868" width="15" style="1" customWidth="1"/>
    <col min="4869" max="4869" width="25.7109375" style="1" customWidth="1"/>
    <col min="4870" max="4870" width="19.28515625" style="1" customWidth="1"/>
    <col min="4871" max="4871" width="12.5703125" style="1" customWidth="1"/>
    <col min="4872" max="5120" width="9.140625" style="1"/>
    <col min="5121" max="5121" width="9.5703125" style="1" customWidth="1"/>
    <col min="5122" max="5122" width="52.7109375" style="1" customWidth="1"/>
    <col min="5123" max="5123" width="9.7109375" style="1" customWidth="1"/>
    <col min="5124" max="5124" width="15" style="1" customWidth="1"/>
    <col min="5125" max="5125" width="25.7109375" style="1" customWidth="1"/>
    <col min="5126" max="5126" width="19.28515625" style="1" customWidth="1"/>
    <col min="5127" max="5127" width="12.5703125" style="1" customWidth="1"/>
    <col min="5128" max="5376" width="9.140625" style="1"/>
    <col min="5377" max="5377" width="9.5703125" style="1" customWidth="1"/>
    <col min="5378" max="5378" width="52.7109375" style="1" customWidth="1"/>
    <col min="5379" max="5379" width="9.7109375" style="1" customWidth="1"/>
    <col min="5380" max="5380" width="15" style="1" customWidth="1"/>
    <col min="5381" max="5381" width="25.7109375" style="1" customWidth="1"/>
    <col min="5382" max="5382" width="19.28515625" style="1" customWidth="1"/>
    <col min="5383" max="5383" width="12.5703125" style="1" customWidth="1"/>
    <col min="5384" max="5632" width="9.140625" style="1"/>
    <col min="5633" max="5633" width="9.5703125" style="1" customWidth="1"/>
    <col min="5634" max="5634" width="52.7109375" style="1" customWidth="1"/>
    <col min="5635" max="5635" width="9.7109375" style="1" customWidth="1"/>
    <col min="5636" max="5636" width="15" style="1" customWidth="1"/>
    <col min="5637" max="5637" width="25.7109375" style="1" customWidth="1"/>
    <col min="5638" max="5638" width="19.28515625" style="1" customWidth="1"/>
    <col min="5639" max="5639" width="12.5703125" style="1" customWidth="1"/>
    <col min="5640" max="5888" width="9.140625" style="1"/>
    <col min="5889" max="5889" width="9.5703125" style="1" customWidth="1"/>
    <col min="5890" max="5890" width="52.7109375" style="1" customWidth="1"/>
    <col min="5891" max="5891" width="9.7109375" style="1" customWidth="1"/>
    <col min="5892" max="5892" width="15" style="1" customWidth="1"/>
    <col min="5893" max="5893" width="25.7109375" style="1" customWidth="1"/>
    <col min="5894" max="5894" width="19.28515625" style="1" customWidth="1"/>
    <col min="5895" max="5895" width="12.5703125" style="1" customWidth="1"/>
    <col min="5896" max="6144" width="9.140625" style="1"/>
    <col min="6145" max="6145" width="9.5703125" style="1" customWidth="1"/>
    <col min="6146" max="6146" width="52.7109375" style="1" customWidth="1"/>
    <col min="6147" max="6147" width="9.7109375" style="1" customWidth="1"/>
    <col min="6148" max="6148" width="15" style="1" customWidth="1"/>
    <col min="6149" max="6149" width="25.7109375" style="1" customWidth="1"/>
    <col min="6150" max="6150" width="19.28515625" style="1" customWidth="1"/>
    <col min="6151" max="6151" width="12.5703125" style="1" customWidth="1"/>
    <col min="6152" max="6400" width="9.140625" style="1"/>
    <col min="6401" max="6401" width="9.5703125" style="1" customWidth="1"/>
    <col min="6402" max="6402" width="52.7109375" style="1" customWidth="1"/>
    <col min="6403" max="6403" width="9.7109375" style="1" customWidth="1"/>
    <col min="6404" max="6404" width="15" style="1" customWidth="1"/>
    <col min="6405" max="6405" width="25.7109375" style="1" customWidth="1"/>
    <col min="6406" max="6406" width="19.28515625" style="1" customWidth="1"/>
    <col min="6407" max="6407" width="12.5703125" style="1" customWidth="1"/>
    <col min="6408" max="6656" width="9.140625" style="1"/>
    <col min="6657" max="6657" width="9.5703125" style="1" customWidth="1"/>
    <col min="6658" max="6658" width="52.7109375" style="1" customWidth="1"/>
    <col min="6659" max="6659" width="9.7109375" style="1" customWidth="1"/>
    <col min="6660" max="6660" width="15" style="1" customWidth="1"/>
    <col min="6661" max="6661" width="25.7109375" style="1" customWidth="1"/>
    <col min="6662" max="6662" width="19.28515625" style="1" customWidth="1"/>
    <col min="6663" max="6663" width="12.5703125" style="1" customWidth="1"/>
    <col min="6664" max="6912" width="9.140625" style="1"/>
    <col min="6913" max="6913" width="9.5703125" style="1" customWidth="1"/>
    <col min="6914" max="6914" width="52.7109375" style="1" customWidth="1"/>
    <col min="6915" max="6915" width="9.7109375" style="1" customWidth="1"/>
    <col min="6916" max="6916" width="15" style="1" customWidth="1"/>
    <col min="6917" max="6917" width="25.7109375" style="1" customWidth="1"/>
    <col min="6918" max="6918" width="19.28515625" style="1" customWidth="1"/>
    <col min="6919" max="6919" width="12.5703125" style="1" customWidth="1"/>
    <col min="6920" max="7168" width="9.140625" style="1"/>
    <col min="7169" max="7169" width="9.5703125" style="1" customWidth="1"/>
    <col min="7170" max="7170" width="52.7109375" style="1" customWidth="1"/>
    <col min="7171" max="7171" width="9.7109375" style="1" customWidth="1"/>
    <col min="7172" max="7172" width="15" style="1" customWidth="1"/>
    <col min="7173" max="7173" width="25.7109375" style="1" customWidth="1"/>
    <col min="7174" max="7174" width="19.28515625" style="1" customWidth="1"/>
    <col min="7175" max="7175" width="12.5703125" style="1" customWidth="1"/>
    <col min="7176" max="7424" width="9.140625" style="1"/>
    <col min="7425" max="7425" width="9.5703125" style="1" customWidth="1"/>
    <col min="7426" max="7426" width="52.7109375" style="1" customWidth="1"/>
    <col min="7427" max="7427" width="9.7109375" style="1" customWidth="1"/>
    <col min="7428" max="7428" width="15" style="1" customWidth="1"/>
    <col min="7429" max="7429" width="25.7109375" style="1" customWidth="1"/>
    <col min="7430" max="7430" width="19.28515625" style="1" customWidth="1"/>
    <col min="7431" max="7431" width="12.5703125" style="1" customWidth="1"/>
    <col min="7432" max="7680" width="9.140625" style="1"/>
    <col min="7681" max="7681" width="9.5703125" style="1" customWidth="1"/>
    <col min="7682" max="7682" width="52.7109375" style="1" customWidth="1"/>
    <col min="7683" max="7683" width="9.7109375" style="1" customWidth="1"/>
    <col min="7684" max="7684" width="15" style="1" customWidth="1"/>
    <col min="7685" max="7685" width="25.7109375" style="1" customWidth="1"/>
    <col min="7686" max="7686" width="19.28515625" style="1" customWidth="1"/>
    <col min="7687" max="7687" width="12.5703125" style="1" customWidth="1"/>
    <col min="7688" max="7936" width="9.140625" style="1"/>
    <col min="7937" max="7937" width="9.5703125" style="1" customWidth="1"/>
    <col min="7938" max="7938" width="52.7109375" style="1" customWidth="1"/>
    <col min="7939" max="7939" width="9.7109375" style="1" customWidth="1"/>
    <col min="7940" max="7940" width="15" style="1" customWidth="1"/>
    <col min="7941" max="7941" width="25.7109375" style="1" customWidth="1"/>
    <col min="7942" max="7942" width="19.28515625" style="1" customWidth="1"/>
    <col min="7943" max="7943" width="12.5703125" style="1" customWidth="1"/>
    <col min="7944" max="8192" width="9.140625" style="1"/>
    <col min="8193" max="8193" width="9.5703125" style="1" customWidth="1"/>
    <col min="8194" max="8194" width="52.7109375" style="1" customWidth="1"/>
    <col min="8195" max="8195" width="9.7109375" style="1" customWidth="1"/>
    <col min="8196" max="8196" width="15" style="1" customWidth="1"/>
    <col min="8197" max="8197" width="25.7109375" style="1" customWidth="1"/>
    <col min="8198" max="8198" width="19.28515625" style="1" customWidth="1"/>
    <col min="8199" max="8199" width="12.5703125" style="1" customWidth="1"/>
    <col min="8200" max="8448" width="9.140625" style="1"/>
    <col min="8449" max="8449" width="9.5703125" style="1" customWidth="1"/>
    <col min="8450" max="8450" width="52.7109375" style="1" customWidth="1"/>
    <col min="8451" max="8451" width="9.7109375" style="1" customWidth="1"/>
    <col min="8452" max="8452" width="15" style="1" customWidth="1"/>
    <col min="8453" max="8453" width="25.7109375" style="1" customWidth="1"/>
    <col min="8454" max="8454" width="19.28515625" style="1" customWidth="1"/>
    <col min="8455" max="8455" width="12.5703125" style="1" customWidth="1"/>
    <col min="8456" max="8704" width="9.140625" style="1"/>
    <col min="8705" max="8705" width="9.5703125" style="1" customWidth="1"/>
    <col min="8706" max="8706" width="52.7109375" style="1" customWidth="1"/>
    <col min="8707" max="8707" width="9.7109375" style="1" customWidth="1"/>
    <col min="8708" max="8708" width="15" style="1" customWidth="1"/>
    <col min="8709" max="8709" width="25.7109375" style="1" customWidth="1"/>
    <col min="8710" max="8710" width="19.28515625" style="1" customWidth="1"/>
    <col min="8711" max="8711" width="12.5703125" style="1" customWidth="1"/>
    <col min="8712" max="8960" width="9.140625" style="1"/>
    <col min="8961" max="8961" width="9.5703125" style="1" customWidth="1"/>
    <col min="8962" max="8962" width="52.7109375" style="1" customWidth="1"/>
    <col min="8963" max="8963" width="9.7109375" style="1" customWidth="1"/>
    <col min="8964" max="8964" width="15" style="1" customWidth="1"/>
    <col min="8965" max="8965" width="25.7109375" style="1" customWidth="1"/>
    <col min="8966" max="8966" width="19.28515625" style="1" customWidth="1"/>
    <col min="8967" max="8967" width="12.5703125" style="1" customWidth="1"/>
    <col min="8968" max="9216" width="9.140625" style="1"/>
    <col min="9217" max="9217" width="9.5703125" style="1" customWidth="1"/>
    <col min="9218" max="9218" width="52.7109375" style="1" customWidth="1"/>
    <col min="9219" max="9219" width="9.7109375" style="1" customWidth="1"/>
    <col min="9220" max="9220" width="15" style="1" customWidth="1"/>
    <col min="9221" max="9221" width="25.7109375" style="1" customWidth="1"/>
    <col min="9222" max="9222" width="19.28515625" style="1" customWidth="1"/>
    <col min="9223" max="9223" width="12.5703125" style="1" customWidth="1"/>
    <col min="9224" max="9472" width="9.140625" style="1"/>
    <col min="9473" max="9473" width="9.5703125" style="1" customWidth="1"/>
    <col min="9474" max="9474" width="52.7109375" style="1" customWidth="1"/>
    <col min="9475" max="9475" width="9.7109375" style="1" customWidth="1"/>
    <col min="9476" max="9476" width="15" style="1" customWidth="1"/>
    <col min="9477" max="9477" width="25.7109375" style="1" customWidth="1"/>
    <col min="9478" max="9478" width="19.28515625" style="1" customWidth="1"/>
    <col min="9479" max="9479" width="12.5703125" style="1" customWidth="1"/>
    <col min="9480" max="9728" width="9.140625" style="1"/>
    <col min="9729" max="9729" width="9.5703125" style="1" customWidth="1"/>
    <col min="9730" max="9730" width="52.7109375" style="1" customWidth="1"/>
    <col min="9731" max="9731" width="9.7109375" style="1" customWidth="1"/>
    <col min="9732" max="9732" width="15" style="1" customWidth="1"/>
    <col min="9733" max="9733" width="25.7109375" style="1" customWidth="1"/>
    <col min="9734" max="9734" width="19.28515625" style="1" customWidth="1"/>
    <col min="9735" max="9735" width="12.5703125" style="1" customWidth="1"/>
    <col min="9736" max="9984" width="9.140625" style="1"/>
    <col min="9985" max="9985" width="9.5703125" style="1" customWidth="1"/>
    <col min="9986" max="9986" width="52.7109375" style="1" customWidth="1"/>
    <col min="9987" max="9987" width="9.7109375" style="1" customWidth="1"/>
    <col min="9988" max="9988" width="15" style="1" customWidth="1"/>
    <col min="9989" max="9989" width="25.7109375" style="1" customWidth="1"/>
    <col min="9990" max="9990" width="19.28515625" style="1" customWidth="1"/>
    <col min="9991" max="9991" width="12.5703125" style="1" customWidth="1"/>
    <col min="9992" max="10240" width="9.140625" style="1"/>
    <col min="10241" max="10241" width="9.5703125" style="1" customWidth="1"/>
    <col min="10242" max="10242" width="52.7109375" style="1" customWidth="1"/>
    <col min="10243" max="10243" width="9.7109375" style="1" customWidth="1"/>
    <col min="10244" max="10244" width="15" style="1" customWidth="1"/>
    <col min="10245" max="10245" width="25.7109375" style="1" customWidth="1"/>
    <col min="10246" max="10246" width="19.28515625" style="1" customWidth="1"/>
    <col min="10247" max="10247" width="12.5703125" style="1" customWidth="1"/>
    <col min="10248" max="10496" width="9.140625" style="1"/>
    <col min="10497" max="10497" width="9.5703125" style="1" customWidth="1"/>
    <col min="10498" max="10498" width="52.7109375" style="1" customWidth="1"/>
    <col min="10499" max="10499" width="9.7109375" style="1" customWidth="1"/>
    <col min="10500" max="10500" width="15" style="1" customWidth="1"/>
    <col min="10501" max="10501" width="25.7109375" style="1" customWidth="1"/>
    <col min="10502" max="10502" width="19.28515625" style="1" customWidth="1"/>
    <col min="10503" max="10503" width="12.5703125" style="1" customWidth="1"/>
    <col min="10504" max="10752" width="9.140625" style="1"/>
    <col min="10753" max="10753" width="9.5703125" style="1" customWidth="1"/>
    <col min="10754" max="10754" width="52.7109375" style="1" customWidth="1"/>
    <col min="10755" max="10755" width="9.7109375" style="1" customWidth="1"/>
    <col min="10756" max="10756" width="15" style="1" customWidth="1"/>
    <col min="10757" max="10757" width="25.7109375" style="1" customWidth="1"/>
    <col min="10758" max="10758" width="19.28515625" style="1" customWidth="1"/>
    <col min="10759" max="10759" width="12.5703125" style="1" customWidth="1"/>
    <col min="10760" max="11008" width="9.140625" style="1"/>
    <col min="11009" max="11009" width="9.5703125" style="1" customWidth="1"/>
    <col min="11010" max="11010" width="52.7109375" style="1" customWidth="1"/>
    <col min="11011" max="11011" width="9.7109375" style="1" customWidth="1"/>
    <col min="11012" max="11012" width="15" style="1" customWidth="1"/>
    <col min="11013" max="11013" width="25.7109375" style="1" customWidth="1"/>
    <col min="11014" max="11014" width="19.28515625" style="1" customWidth="1"/>
    <col min="11015" max="11015" width="12.5703125" style="1" customWidth="1"/>
    <col min="11016" max="11264" width="9.140625" style="1"/>
    <col min="11265" max="11265" width="9.5703125" style="1" customWidth="1"/>
    <col min="11266" max="11266" width="52.7109375" style="1" customWidth="1"/>
    <col min="11267" max="11267" width="9.7109375" style="1" customWidth="1"/>
    <col min="11268" max="11268" width="15" style="1" customWidth="1"/>
    <col min="11269" max="11269" width="25.7109375" style="1" customWidth="1"/>
    <col min="11270" max="11270" width="19.28515625" style="1" customWidth="1"/>
    <col min="11271" max="11271" width="12.5703125" style="1" customWidth="1"/>
    <col min="11272" max="11520" width="9.140625" style="1"/>
    <col min="11521" max="11521" width="9.5703125" style="1" customWidth="1"/>
    <col min="11522" max="11522" width="52.7109375" style="1" customWidth="1"/>
    <col min="11523" max="11523" width="9.7109375" style="1" customWidth="1"/>
    <col min="11524" max="11524" width="15" style="1" customWidth="1"/>
    <col min="11525" max="11525" width="25.7109375" style="1" customWidth="1"/>
    <col min="11526" max="11526" width="19.28515625" style="1" customWidth="1"/>
    <col min="11527" max="11527" width="12.5703125" style="1" customWidth="1"/>
    <col min="11528" max="11776" width="9.140625" style="1"/>
    <col min="11777" max="11777" width="9.5703125" style="1" customWidth="1"/>
    <col min="11778" max="11778" width="52.7109375" style="1" customWidth="1"/>
    <col min="11779" max="11779" width="9.7109375" style="1" customWidth="1"/>
    <col min="11780" max="11780" width="15" style="1" customWidth="1"/>
    <col min="11781" max="11781" width="25.7109375" style="1" customWidth="1"/>
    <col min="11782" max="11782" width="19.28515625" style="1" customWidth="1"/>
    <col min="11783" max="11783" width="12.5703125" style="1" customWidth="1"/>
    <col min="11784" max="12032" width="9.140625" style="1"/>
    <col min="12033" max="12033" width="9.5703125" style="1" customWidth="1"/>
    <col min="12034" max="12034" width="52.7109375" style="1" customWidth="1"/>
    <col min="12035" max="12035" width="9.7109375" style="1" customWidth="1"/>
    <col min="12036" max="12036" width="15" style="1" customWidth="1"/>
    <col min="12037" max="12037" width="25.7109375" style="1" customWidth="1"/>
    <col min="12038" max="12038" width="19.28515625" style="1" customWidth="1"/>
    <col min="12039" max="12039" width="12.5703125" style="1" customWidth="1"/>
    <col min="12040" max="12288" width="9.140625" style="1"/>
    <col min="12289" max="12289" width="9.5703125" style="1" customWidth="1"/>
    <col min="12290" max="12290" width="52.7109375" style="1" customWidth="1"/>
    <col min="12291" max="12291" width="9.7109375" style="1" customWidth="1"/>
    <col min="12292" max="12292" width="15" style="1" customWidth="1"/>
    <col min="12293" max="12293" width="25.7109375" style="1" customWidth="1"/>
    <col min="12294" max="12294" width="19.28515625" style="1" customWidth="1"/>
    <col min="12295" max="12295" width="12.5703125" style="1" customWidth="1"/>
    <col min="12296" max="12544" width="9.140625" style="1"/>
    <col min="12545" max="12545" width="9.5703125" style="1" customWidth="1"/>
    <col min="12546" max="12546" width="52.7109375" style="1" customWidth="1"/>
    <col min="12547" max="12547" width="9.7109375" style="1" customWidth="1"/>
    <col min="12548" max="12548" width="15" style="1" customWidth="1"/>
    <col min="12549" max="12549" width="25.7109375" style="1" customWidth="1"/>
    <col min="12550" max="12550" width="19.28515625" style="1" customWidth="1"/>
    <col min="12551" max="12551" width="12.5703125" style="1" customWidth="1"/>
    <col min="12552" max="12800" width="9.140625" style="1"/>
    <col min="12801" max="12801" width="9.5703125" style="1" customWidth="1"/>
    <col min="12802" max="12802" width="52.7109375" style="1" customWidth="1"/>
    <col min="12803" max="12803" width="9.7109375" style="1" customWidth="1"/>
    <col min="12804" max="12804" width="15" style="1" customWidth="1"/>
    <col min="12805" max="12805" width="25.7109375" style="1" customWidth="1"/>
    <col min="12806" max="12806" width="19.28515625" style="1" customWidth="1"/>
    <col min="12807" max="12807" width="12.5703125" style="1" customWidth="1"/>
    <col min="12808" max="13056" width="9.140625" style="1"/>
    <col min="13057" max="13057" width="9.5703125" style="1" customWidth="1"/>
    <col min="13058" max="13058" width="52.7109375" style="1" customWidth="1"/>
    <col min="13059" max="13059" width="9.7109375" style="1" customWidth="1"/>
    <col min="13060" max="13060" width="15" style="1" customWidth="1"/>
    <col min="13061" max="13061" width="25.7109375" style="1" customWidth="1"/>
    <col min="13062" max="13062" width="19.28515625" style="1" customWidth="1"/>
    <col min="13063" max="13063" width="12.5703125" style="1" customWidth="1"/>
    <col min="13064" max="13312" width="9.140625" style="1"/>
    <col min="13313" max="13313" width="9.5703125" style="1" customWidth="1"/>
    <col min="13314" max="13314" width="52.7109375" style="1" customWidth="1"/>
    <col min="13315" max="13315" width="9.7109375" style="1" customWidth="1"/>
    <col min="13316" max="13316" width="15" style="1" customWidth="1"/>
    <col min="13317" max="13317" width="25.7109375" style="1" customWidth="1"/>
    <col min="13318" max="13318" width="19.28515625" style="1" customWidth="1"/>
    <col min="13319" max="13319" width="12.5703125" style="1" customWidth="1"/>
    <col min="13320" max="13568" width="9.140625" style="1"/>
    <col min="13569" max="13569" width="9.5703125" style="1" customWidth="1"/>
    <col min="13570" max="13570" width="52.7109375" style="1" customWidth="1"/>
    <col min="13571" max="13571" width="9.7109375" style="1" customWidth="1"/>
    <col min="13572" max="13572" width="15" style="1" customWidth="1"/>
    <col min="13573" max="13573" width="25.7109375" style="1" customWidth="1"/>
    <col min="13574" max="13574" width="19.28515625" style="1" customWidth="1"/>
    <col min="13575" max="13575" width="12.5703125" style="1" customWidth="1"/>
    <col min="13576" max="13824" width="9.140625" style="1"/>
    <col min="13825" max="13825" width="9.5703125" style="1" customWidth="1"/>
    <col min="13826" max="13826" width="52.7109375" style="1" customWidth="1"/>
    <col min="13827" max="13827" width="9.7109375" style="1" customWidth="1"/>
    <col min="13828" max="13828" width="15" style="1" customWidth="1"/>
    <col min="13829" max="13829" width="25.7109375" style="1" customWidth="1"/>
    <col min="13830" max="13830" width="19.28515625" style="1" customWidth="1"/>
    <col min="13831" max="13831" width="12.5703125" style="1" customWidth="1"/>
    <col min="13832" max="14080" width="9.140625" style="1"/>
    <col min="14081" max="14081" width="9.5703125" style="1" customWidth="1"/>
    <col min="14082" max="14082" width="52.7109375" style="1" customWidth="1"/>
    <col min="14083" max="14083" width="9.7109375" style="1" customWidth="1"/>
    <col min="14084" max="14084" width="15" style="1" customWidth="1"/>
    <col min="14085" max="14085" width="25.7109375" style="1" customWidth="1"/>
    <col min="14086" max="14086" width="19.28515625" style="1" customWidth="1"/>
    <col min="14087" max="14087" width="12.5703125" style="1" customWidth="1"/>
    <col min="14088" max="14336" width="9.140625" style="1"/>
    <col min="14337" max="14337" width="9.5703125" style="1" customWidth="1"/>
    <col min="14338" max="14338" width="52.7109375" style="1" customWidth="1"/>
    <col min="14339" max="14339" width="9.7109375" style="1" customWidth="1"/>
    <col min="14340" max="14340" width="15" style="1" customWidth="1"/>
    <col min="14341" max="14341" width="25.7109375" style="1" customWidth="1"/>
    <col min="14342" max="14342" width="19.28515625" style="1" customWidth="1"/>
    <col min="14343" max="14343" width="12.5703125" style="1" customWidth="1"/>
    <col min="14344" max="14592" width="9.140625" style="1"/>
    <col min="14593" max="14593" width="9.5703125" style="1" customWidth="1"/>
    <col min="14594" max="14594" width="52.7109375" style="1" customWidth="1"/>
    <col min="14595" max="14595" width="9.7109375" style="1" customWidth="1"/>
    <col min="14596" max="14596" width="15" style="1" customWidth="1"/>
    <col min="14597" max="14597" width="25.7109375" style="1" customWidth="1"/>
    <col min="14598" max="14598" width="19.28515625" style="1" customWidth="1"/>
    <col min="14599" max="14599" width="12.5703125" style="1" customWidth="1"/>
    <col min="14600" max="14848" width="9.140625" style="1"/>
    <col min="14849" max="14849" width="9.5703125" style="1" customWidth="1"/>
    <col min="14850" max="14850" width="52.7109375" style="1" customWidth="1"/>
    <col min="14851" max="14851" width="9.7109375" style="1" customWidth="1"/>
    <col min="14852" max="14852" width="15" style="1" customWidth="1"/>
    <col min="14853" max="14853" width="25.7109375" style="1" customWidth="1"/>
    <col min="14854" max="14854" width="19.28515625" style="1" customWidth="1"/>
    <col min="14855" max="14855" width="12.5703125" style="1" customWidth="1"/>
    <col min="14856" max="15104" width="9.140625" style="1"/>
    <col min="15105" max="15105" width="9.5703125" style="1" customWidth="1"/>
    <col min="15106" max="15106" width="52.7109375" style="1" customWidth="1"/>
    <col min="15107" max="15107" width="9.7109375" style="1" customWidth="1"/>
    <col min="15108" max="15108" width="15" style="1" customWidth="1"/>
    <col min="15109" max="15109" width="25.7109375" style="1" customWidth="1"/>
    <col min="15110" max="15110" width="19.28515625" style="1" customWidth="1"/>
    <col min="15111" max="15111" width="12.5703125" style="1" customWidth="1"/>
    <col min="15112" max="15360" width="9.140625" style="1"/>
    <col min="15361" max="15361" width="9.5703125" style="1" customWidth="1"/>
    <col min="15362" max="15362" width="52.7109375" style="1" customWidth="1"/>
    <col min="15363" max="15363" width="9.7109375" style="1" customWidth="1"/>
    <col min="15364" max="15364" width="15" style="1" customWidth="1"/>
    <col min="15365" max="15365" width="25.7109375" style="1" customWidth="1"/>
    <col min="15366" max="15366" width="19.28515625" style="1" customWidth="1"/>
    <col min="15367" max="15367" width="12.5703125" style="1" customWidth="1"/>
    <col min="15368" max="15616" width="9.140625" style="1"/>
    <col min="15617" max="15617" width="9.5703125" style="1" customWidth="1"/>
    <col min="15618" max="15618" width="52.7109375" style="1" customWidth="1"/>
    <col min="15619" max="15619" width="9.7109375" style="1" customWidth="1"/>
    <col min="15620" max="15620" width="15" style="1" customWidth="1"/>
    <col min="15621" max="15621" width="25.7109375" style="1" customWidth="1"/>
    <col min="15622" max="15622" width="19.28515625" style="1" customWidth="1"/>
    <col min="15623" max="15623" width="12.5703125" style="1" customWidth="1"/>
    <col min="15624" max="15872" width="9.140625" style="1"/>
    <col min="15873" max="15873" width="9.5703125" style="1" customWidth="1"/>
    <col min="15874" max="15874" width="52.7109375" style="1" customWidth="1"/>
    <col min="15875" max="15875" width="9.7109375" style="1" customWidth="1"/>
    <col min="15876" max="15876" width="15" style="1" customWidth="1"/>
    <col min="15877" max="15877" width="25.7109375" style="1" customWidth="1"/>
    <col min="15878" max="15878" width="19.28515625" style="1" customWidth="1"/>
    <col min="15879" max="15879" width="12.5703125" style="1" customWidth="1"/>
    <col min="15880" max="16128" width="9.140625" style="1"/>
    <col min="16129" max="16129" width="9.5703125" style="1" customWidth="1"/>
    <col min="16130" max="16130" width="52.7109375" style="1" customWidth="1"/>
    <col min="16131" max="16131" width="9.7109375" style="1" customWidth="1"/>
    <col min="16132" max="16132" width="15" style="1" customWidth="1"/>
    <col min="16133" max="16133" width="25.7109375" style="1" customWidth="1"/>
    <col min="16134" max="16134" width="19.28515625" style="1" customWidth="1"/>
    <col min="16135" max="16135" width="12.5703125" style="1" customWidth="1"/>
    <col min="16136" max="16384" width="9.140625" style="1"/>
  </cols>
  <sheetData>
    <row r="1" spans="1:7" ht="14.25" x14ac:dyDescent="0.2">
      <c r="B1" s="2" t="s">
        <v>0</v>
      </c>
      <c r="C1" s="3"/>
      <c r="D1" s="3"/>
    </row>
    <row r="2" spans="1:7" ht="14.25" x14ac:dyDescent="0.2">
      <c r="B2" s="4"/>
      <c r="C2" s="5"/>
      <c r="D2" s="5"/>
    </row>
    <row r="3" spans="1:7" ht="15" x14ac:dyDescent="0.25">
      <c r="A3" s="29"/>
      <c r="B3" s="29"/>
      <c r="C3" s="29"/>
      <c r="D3" s="29"/>
    </row>
    <row r="4" spans="1:7" ht="37.5" customHeight="1" x14ac:dyDescent="0.2">
      <c r="A4" s="6"/>
      <c r="B4" s="44" t="s">
        <v>37</v>
      </c>
      <c r="C4" s="44"/>
      <c r="D4" s="44"/>
    </row>
    <row r="5" spans="1:7" s="10" customFormat="1" ht="22.5" x14ac:dyDescent="0.2">
      <c r="A5" s="7" t="s">
        <v>4</v>
      </c>
      <c r="B5" s="8" t="s">
        <v>5</v>
      </c>
      <c r="C5" s="9" t="s">
        <v>6</v>
      </c>
      <c r="D5" s="9" t="s">
        <v>7</v>
      </c>
      <c r="F5" s="11"/>
      <c r="G5" s="12"/>
    </row>
    <row r="6" spans="1:7" x14ac:dyDescent="0.2">
      <c r="A6" s="13">
        <v>1</v>
      </c>
      <c r="B6" s="30" t="s">
        <v>38</v>
      </c>
      <c r="C6" s="30"/>
      <c r="D6" s="30"/>
      <c r="F6" s="15"/>
      <c r="G6" s="16"/>
    </row>
    <row r="7" spans="1:7" x14ac:dyDescent="0.2">
      <c r="A7" s="13"/>
      <c r="B7" s="14" t="s">
        <v>23</v>
      </c>
      <c r="C7" s="13"/>
      <c r="D7" s="18"/>
      <c r="F7" s="15"/>
      <c r="G7" s="16"/>
    </row>
    <row r="8" spans="1:7" ht="25.5" x14ac:dyDescent="0.2">
      <c r="A8" s="13"/>
      <c r="B8" s="13" t="s">
        <v>39</v>
      </c>
      <c r="C8" s="31" t="s">
        <v>40</v>
      </c>
      <c r="D8" s="18"/>
      <c r="F8" s="15"/>
      <c r="G8" s="16"/>
    </row>
    <row r="9" spans="1:7" x14ac:dyDescent="0.2">
      <c r="A9" s="13"/>
      <c r="B9" s="13" t="s">
        <v>26</v>
      </c>
      <c r="C9" s="13">
        <v>0.6</v>
      </c>
      <c r="D9" s="18"/>
      <c r="F9" s="15"/>
      <c r="G9" s="16"/>
    </row>
    <row r="10" spans="1:7" x14ac:dyDescent="0.2">
      <c r="A10" s="13"/>
      <c r="B10" s="13" t="s">
        <v>27</v>
      </c>
      <c r="C10" s="13">
        <v>0.9</v>
      </c>
      <c r="D10" s="18"/>
      <c r="F10" s="15"/>
      <c r="G10" s="16"/>
    </row>
    <row r="11" spans="1:7" x14ac:dyDescent="0.2">
      <c r="A11" s="18"/>
      <c r="B11" s="25" t="s">
        <v>28</v>
      </c>
      <c r="C11" s="13">
        <v>0.88</v>
      </c>
      <c r="D11" s="18"/>
      <c r="F11" s="15"/>
      <c r="G11" s="16"/>
    </row>
    <row r="12" spans="1:7" ht="25.5" x14ac:dyDescent="0.2">
      <c r="A12" s="18"/>
      <c r="B12" s="19" t="s">
        <v>11</v>
      </c>
      <c r="C12" s="20">
        <v>1.08</v>
      </c>
      <c r="D12" s="20"/>
      <c r="F12" s="15"/>
      <c r="G12" s="16"/>
    </row>
    <row r="13" spans="1:7" x14ac:dyDescent="0.2">
      <c r="A13" s="18"/>
      <c r="B13" s="21" t="s">
        <v>31</v>
      </c>
      <c r="C13" s="20">
        <v>0.6</v>
      </c>
      <c r="D13" s="20"/>
      <c r="F13" s="15"/>
      <c r="G13" s="16"/>
    </row>
    <row r="14" spans="1:7" ht="25.5" x14ac:dyDescent="0.2">
      <c r="A14" s="18"/>
      <c r="B14" s="21" t="s">
        <v>32</v>
      </c>
      <c r="C14" s="20">
        <v>4.42</v>
      </c>
      <c r="D14" s="20"/>
      <c r="F14" s="15"/>
      <c r="G14" s="16"/>
    </row>
    <row r="15" spans="1:7" ht="25.5" x14ac:dyDescent="0.2">
      <c r="A15" s="32"/>
      <c r="B15" s="33" t="s">
        <v>41</v>
      </c>
      <c r="C15" s="34"/>
      <c r="D15" s="34">
        <f>(5.221+(0.15*137.561))*C9*C10*C11*C12*C14*C13</f>
        <v>35.190121708684799</v>
      </c>
      <c r="F15" s="15"/>
      <c r="G15" s="16"/>
    </row>
    <row r="16" spans="1:7" x14ac:dyDescent="0.2">
      <c r="A16" s="23"/>
      <c r="B16" s="24" t="s">
        <v>13</v>
      </c>
      <c r="C16" s="23"/>
      <c r="D16" s="35">
        <f>D15</f>
        <v>35.190121708684799</v>
      </c>
      <c r="F16" s="15"/>
      <c r="G16" s="16"/>
    </row>
    <row r="17" spans="1:7" ht="15" customHeight="1" x14ac:dyDescent="0.2">
      <c r="A17" s="45" t="s">
        <v>64</v>
      </c>
      <c r="B17" s="46"/>
      <c r="C17" s="47">
        <f>ROUND(D16/150*1000,2)</f>
        <v>234.6</v>
      </c>
      <c r="D17" s="48"/>
      <c r="F17" s="15"/>
      <c r="G17" s="16"/>
    </row>
    <row r="18" spans="1:7" x14ac:dyDescent="0.2">
      <c r="A18" s="25"/>
      <c r="B18" s="25"/>
      <c r="C18" s="25"/>
      <c r="D18" s="25"/>
      <c r="F18" s="15"/>
      <c r="G18" s="16"/>
    </row>
    <row r="19" spans="1:7" x14ac:dyDescent="0.2">
      <c r="A19" s="49"/>
      <c r="B19" s="49"/>
      <c r="C19" s="49"/>
      <c r="D19" s="49"/>
      <c r="F19" s="15"/>
      <c r="G19" s="16"/>
    </row>
    <row r="20" spans="1:7" x14ac:dyDescent="0.2">
      <c r="A20" s="25"/>
      <c r="B20" s="25"/>
      <c r="C20" s="25"/>
      <c r="D20" s="25"/>
      <c r="F20" s="15"/>
      <c r="G20" s="16"/>
    </row>
    <row r="21" spans="1:7" x14ac:dyDescent="0.2">
      <c r="A21" s="25"/>
      <c r="B21" s="25"/>
      <c r="C21" s="25"/>
      <c r="D21" s="25"/>
      <c r="F21" s="15"/>
      <c r="G21" s="16"/>
    </row>
    <row r="22" spans="1:7" x14ac:dyDescent="0.2">
      <c r="A22" s="25"/>
      <c r="B22" s="25"/>
      <c r="C22" s="25"/>
      <c r="D22" s="25"/>
      <c r="F22" s="15"/>
      <c r="G22" s="16"/>
    </row>
    <row r="23" spans="1:7" x14ac:dyDescent="0.2">
      <c r="A23" s="26"/>
      <c r="B23" s="26"/>
      <c r="C23" s="26"/>
      <c r="D23" s="26"/>
      <c r="E23" s="27"/>
    </row>
    <row r="24" spans="1:7" x14ac:dyDescent="0.2">
      <c r="A24" s="26"/>
      <c r="B24" s="26"/>
      <c r="C24" s="26"/>
      <c r="D24" s="26"/>
    </row>
    <row r="25" spans="1:7" s="28" customFormat="1" ht="15" x14ac:dyDescent="0.25"/>
  </sheetData>
  <mergeCells count="4">
    <mergeCell ref="B4:D4"/>
    <mergeCell ref="A19:D19"/>
    <mergeCell ref="A17:B17"/>
    <mergeCell ref="C17:D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8" sqref="C18:D18"/>
    </sheetView>
  </sheetViews>
  <sheetFormatPr defaultRowHeight="12.75" x14ac:dyDescent="0.2"/>
  <cols>
    <col min="1" max="1" width="9.5703125" style="1" customWidth="1"/>
    <col min="2" max="2" width="52.7109375" style="1" customWidth="1"/>
    <col min="3" max="3" width="9.7109375" style="1" customWidth="1"/>
    <col min="4" max="4" width="15" style="1" customWidth="1"/>
    <col min="5" max="5" width="25.7109375" style="1" customWidth="1"/>
    <col min="6" max="6" width="19.28515625" style="1" customWidth="1"/>
    <col min="7" max="7" width="12.5703125" style="1" customWidth="1"/>
    <col min="8" max="256" width="9.140625" style="1"/>
    <col min="257" max="257" width="9.5703125" style="1" customWidth="1"/>
    <col min="258" max="258" width="52.7109375" style="1" customWidth="1"/>
    <col min="259" max="259" width="9.7109375" style="1" customWidth="1"/>
    <col min="260" max="260" width="15" style="1" customWidth="1"/>
    <col min="261" max="261" width="25.7109375" style="1" customWidth="1"/>
    <col min="262" max="262" width="19.28515625" style="1" customWidth="1"/>
    <col min="263" max="263" width="12.5703125" style="1" customWidth="1"/>
    <col min="264" max="512" width="9.140625" style="1"/>
    <col min="513" max="513" width="9.5703125" style="1" customWidth="1"/>
    <col min="514" max="514" width="52.7109375" style="1" customWidth="1"/>
    <col min="515" max="515" width="9.7109375" style="1" customWidth="1"/>
    <col min="516" max="516" width="15" style="1" customWidth="1"/>
    <col min="517" max="517" width="25.7109375" style="1" customWidth="1"/>
    <col min="518" max="518" width="19.28515625" style="1" customWidth="1"/>
    <col min="519" max="519" width="12.5703125" style="1" customWidth="1"/>
    <col min="520" max="768" width="9.140625" style="1"/>
    <col min="769" max="769" width="9.5703125" style="1" customWidth="1"/>
    <col min="770" max="770" width="52.7109375" style="1" customWidth="1"/>
    <col min="771" max="771" width="9.7109375" style="1" customWidth="1"/>
    <col min="772" max="772" width="15" style="1" customWidth="1"/>
    <col min="773" max="773" width="25.7109375" style="1" customWidth="1"/>
    <col min="774" max="774" width="19.28515625" style="1" customWidth="1"/>
    <col min="775" max="775" width="12.5703125" style="1" customWidth="1"/>
    <col min="776" max="1024" width="9.140625" style="1"/>
    <col min="1025" max="1025" width="9.5703125" style="1" customWidth="1"/>
    <col min="1026" max="1026" width="52.7109375" style="1" customWidth="1"/>
    <col min="1027" max="1027" width="9.7109375" style="1" customWidth="1"/>
    <col min="1028" max="1028" width="15" style="1" customWidth="1"/>
    <col min="1029" max="1029" width="25.7109375" style="1" customWidth="1"/>
    <col min="1030" max="1030" width="19.28515625" style="1" customWidth="1"/>
    <col min="1031" max="1031" width="12.5703125" style="1" customWidth="1"/>
    <col min="1032" max="1280" width="9.140625" style="1"/>
    <col min="1281" max="1281" width="9.5703125" style="1" customWidth="1"/>
    <col min="1282" max="1282" width="52.7109375" style="1" customWidth="1"/>
    <col min="1283" max="1283" width="9.7109375" style="1" customWidth="1"/>
    <col min="1284" max="1284" width="15" style="1" customWidth="1"/>
    <col min="1285" max="1285" width="25.7109375" style="1" customWidth="1"/>
    <col min="1286" max="1286" width="19.28515625" style="1" customWidth="1"/>
    <col min="1287" max="1287" width="12.5703125" style="1" customWidth="1"/>
    <col min="1288" max="1536" width="9.140625" style="1"/>
    <col min="1537" max="1537" width="9.5703125" style="1" customWidth="1"/>
    <col min="1538" max="1538" width="52.7109375" style="1" customWidth="1"/>
    <col min="1539" max="1539" width="9.7109375" style="1" customWidth="1"/>
    <col min="1540" max="1540" width="15" style="1" customWidth="1"/>
    <col min="1541" max="1541" width="25.7109375" style="1" customWidth="1"/>
    <col min="1542" max="1542" width="19.28515625" style="1" customWidth="1"/>
    <col min="1543" max="1543" width="12.5703125" style="1" customWidth="1"/>
    <col min="1544" max="1792" width="9.140625" style="1"/>
    <col min="1793" max="1793" width="9.5703125" style="1" customWidth="1"/>
    <col min="1794" max="1794" width="52.7109375" style="1" customWidth="1"/>
    <col min="1795" max="1795" width="9.7109375" style="1" customWidth="1"/>
    <col min="1796" max="1796" width="15" style="1" customWidth="1"/>
    <col min="1797" max="1797" width="25.7109375" style="1" customWidth="1"/>
    <col min="1798" max="1798" width="19.28515625" style="1" customWidth="1"/>
    <col min="1799" max="1799" width="12.5703125" style="1" customWidth="1"/>
    <col min="1800" max="2048" width="9.140625" style="1"/>
    <col min="2049" max="2049" width="9.5703125" style="1" customWidth="1"/>
    <col min="2050" max="2050" width="52.7109375" style="1" customWidth="1"/>
    <col min="2051" max="2051" width="9.7109375" style="1" customWidth="1"/>
    <col min="2052" max="2052" width="15" style="1" customWidth="1"/>
    <col min="2053" max="2053" width="25.7109375" style="1" customWidth="1"/>
    <col min="2054" max="2054" width="19.28515625" style="1" customWidth="1"/>
    <col min="2055" max="2055" width="12.5703125" style="1" customWidth="1"/>
    <col min="2056" max="2304" width="9.140625" style="1"/>
    <col min="2305" max="2305" width="9.5703125" style="1" customWidth="1"/>
    <col min="2306" max="2306" width="52.7109375" style="1" customWidth="1"/>
    <col min="2307" max="2307" width="9.7109375" style="1" customWidth="1"/>
    <col min="2308" max="2308" width="15" style="1" customWidth="1"/>
    <col min="2309" max="2309" width="25.7109375" style="1" customWidth="1"/>
    <col min="2310" max="2310" width="19.28515625" style="1" customWidth="1"/>
    <col min="2311" max="2311" width="12.5703125" style="1" customWidth="1"/>
    <col min="2312" max="2560" width="9.140625" style="1"/>
    <col min="2561" max="2561" width="9.5703125" style="1" customWidth="1"/>
    <col min="2562" max="2562" width="52.7109375" style="1" customWidth="1"/>
    <col min="2563" max="2563" width="9.7109375" style="1" customWidth="1"/>
    <col min="2564" max="2564" width="15" style="1" customWidth="1"/>
    <col min="2565" max="2565" width="25.7109375" style="1" customWidth="1"/>
    <col min="2566" max="2566" width="19.28515625" style="1" customWidth="1"/>
    <col min="2567" max="2567" width="12.5703125" style="1" customWidth="1"/>
    <col min="2568" max="2816" width="9.140625" style="1"/>
    <col min="2817" max="2817" width="9.5703125" style="1" customWidth="1"/>
    <col min="2818" max="2818" width="52.7109375" style="1" customWidth="1"/>
    <col min="2819" max="2819" width="9.7109375" style="1" customWidth="1"/>
    <col min="2820" max="2820" width="15" style="1" customWidth="1"/>
    <col min="2821" max="2821" width="25.7109375" style="1" customWidth="1"/>
    <col min="2822" max="2822" width="19.28515625" style="1" customWidth="1"/>
    <col min="2823" max="2823" width="12.5703125" style="1" customWidth="1"/>
    <col min="2824" max="3072" width="9.140625" style="1"/>
    <col min="3073" max="3073" width="9.5703125" style="1" customWidth="1"/>
    <col min="3074" max="3074" width="52.7109375" style="1" customWidth="1"/>
    <col min="3075" max="3075" width="9.7109375" style="1" customWidth="1"/>
    <col min="3076" max="3076" width="15" style="1" customWidth="1"/>
    <col min="3077" max="3077" width="25.7109375" style="1" customWidth="1"/>
    <col min="3078" max="3078" width="19.28515625" style="1" customWidth="1"/>
    <col min="3079" max="3079" width="12.5703125" style="1" customWidth="1"/>
    <col min="3080" max="3328" width="9.140625" style="1"/>
    <col min="3329" max="3329" width="9.5703125" style="1" customWidth="1"/>
    <col min="3330" max="3330" width="52.7109375" style="1" customWidth="1"/>
    <col min="3331" max="3331" width="9.7109375" style="1" customWidth="1"/>
    <col min="3332" max="3332" width="15" style="1" customWidth="1"/>
    <col min="3333" max="3333" width="25.7109375" style="1" customWidth="1"/>
    <col min="3334" max="3334" width="19.28515625" style="1" customWidth="1"/>
    <col min="3335" max="3335" width="12.5703125" style="1" customWidth="1"/>
    <col min="3336" max="3584" width="9.140625" style="1"/>
    <col min="3585" max="3585" width="9.5703125" style="1" customWidth="1"/>
    <col min="3586" max="3586" width="52.7109375" style="1" customWidth="1"/>
    <col min="3587" max="3587" width="9.7109375" style="1" customWidth="1"/>
    <col min="3588" max="3588" width="15" style="1" customWidth="1"/>
    <col min="3589" max="3589" width="25.7109375" style="1" customWidth="1"/>
    <col min="3590" max="3590" width="19.28515625" style="1" customWidth="1"/>
    <col min="3591" max="3591" width="12.5703125" style="1" customWidth="1"/>
    <col min="3592" max="3840" width="9.140625" style="1"/>
    <col min="3841" max="3841" width="9.5703125" style="1" customWidth="1"/>
    <col min="3842" max="3842" width="52.7109375" style="1" customWidth="1"/>
    <col min="3843" max="3843" width="9.7109375" style="1" customWidth="1"/>
    <col min="3844" max="3844" width="15" style="1" customWidth="1"/>
    <col min="3845" max="3845" width="25.7109375" style="1" customWidth="1"/>
    <col min="3846" max="3846" width="19.28515625" style="1" customWidth="1"/>
    <col min="3847" max="3847" width="12.5703125" style="1" customWidth="1"/>
    <col min="3848" max="4096" width="9.140625" style="1"/>
    <col min="4097" max="4097" width="9.5703125" style="1" customWidth="1"/>
    <col min="4098" max="4098" width="52.7109375" style="1" customWidth="1"/>
    <col min="4099" max="4099" width="9.7109375" style="1" customWidth="1"/>
    <col min="4100" max="4100" width="15" style="1" customWidth="1"/>
    <col min="4101" max="4101" width="25.7109375" style="1" customWidth="1"/>
    <col min="4102" max="4102" width="19.28515625" style="1" customWidth="1"/>
    <col min="4103" max="4103" width="12.5703125" style="1" customWidth="1"/>
    <col min="4104" max="4352" width="9.140625" style="1"/>
    <col min="4353" max="4353" width="9.5703125" style="1" customWidth="1"/>
    <col min="4354" max="4354" width="52.7109375" style="1" customWidth="1"/>
    <col min="4355" max="4355" width="9.7109375" style="1" customWidth="1"/>
    <col min="4356" max="4356" width="15" style="1" customWidth="1"/>
    <col min="4357" max="4357" width="25.7109375" style="1" customWidth="1"/>
    <col min="4358" max="4358" width="19.28515625" style="1" customWidth="1"/>
    <col min="4359" max="4359" width="12.5703125" style="1" customWidth="1"/>
    <col min="4360" max="4608" width="9.140625" style="1"/>
    <col min="4609" max="4609" width="9.5703125" style="1" customWidth="1"/>
    <col min="4610" max="4610" width="52.7109375" style="1" customWidth="1"/>
    <col min="4611" max="4611" width="9.7109375" style="1" customWidth="1"/>
    <col min="4612" max="4612" width="15" style="1" customWidth="1"/>
    <col min="4613" max="4613" width="25.7109375" style="1" customWidth="1"/>
    <col min="4614" max="4614" width="19.28515625" style="1" customWidth="1"/>
    <col min="4615" max="4615" width="12.5703125" style="1" customWidth="1"/>
    <col min="4616" max="4864" width="9.140625" style="1"/>
    <col min="4865" max="4865" width="9.5703125" style="1" customWidth="1"/>
    <col min="4866" max="4866" width="52.7109375" style="1" customWidth="1"/>
    <col min="4867" max="4867" width="9.7109375" style="1" customWidth="1"/>
    <col min="4868" max="4868" width="15" style="1" customWidth="1"/>
    <col min="4869" max="4869" width="25.7109375" style="1" customWidth="1"/>
    <col min="4870" max="4870" width="19.28515625" style="1" customWidth="1"/>
    <col min="4871" max="4871" width="12.5703125" style="1" customWidth="1"/>
    <col min="4872" max="5120" width="9.140625" style="1"/>
    <col min="5121" max="5121" width="9.5703125" style="1" customWidth="1"/>
    <col min="5122" max="5122" width="52.7109375" style="1" customWidth="1"/>
    <col min="5123" max="5123" width="9.7109375" style="1" customWidth="1"/>
    <col min="5124" max="5124" width="15" style="1" customWidth="1"/>
    <col min="5125" max="5125" width="25.7109375" style="1" customWidth="1"/>
    <col min="5126" max="5126" width="19.28515625" style="1" customWidth="1"/>
    <col min="5127" max="5127" width="12.5703125" style="1" customWidth="1"/>
    <col min="5128" max="5376" width="9.140625" style="1"/>
    <col min="5377" max="5377" width="9.5703125" style="1" customWidth="1"/>
    <col min="5378" max="5378" width="52.7109375" style="1" customWidth="1"/>
    <col min="5379" max="5379" width="9.7109375" style="1" customWidth="1"/>
    <col min="5380" max="5380" width="15" style="1" customWidth="1"/>
    <col min="5381" max="5381" width="25.7109375" style="1" customWidth="1"/>
    <col min="5382" max="5382" width="19.28515625" style="1" customWidth="1"/>
    <col min="5383" max="5383" width="12.5703125" style="1" customWidth="1"/>
    <col min="5384" max="5632" width="9.140625" style="1"/>
    <col min="5633" max="5633" width="9.5703125" style="1" customWidth="1"/>
    <col min="5634" max="5634" width="52.7109375" style="1" customWidth="1"/>
    <col min="5635" max="5635" width="9.7109375" style="1" customWidth="1"/>
    <col min="5636" max="5636" width="15" style="1" customWidth="1"/>
    <col min="5637" max="5637" width="25.7109375" style="1" customWidth="1"/>
    <col min="5638" max="5638" width="19.28515625" style="1" customWidth="1"/>
    <col min="5639" max="5639" width="12.5703125" style="1" customWidth="1"/>
    <col min="5640" max="5888" width="9.140625" style="1"/>
    <col min="5889" max="5889" width="9.5703125" style="1" customWidth="1"/>
    <col min="5890" max="5890" width="52.7109375" style="1" customWidth="1"/>
    <col min="5891" max="5891" width="9.7109375" style="1" customWidth="1"/>
    <col min="5892" max="5892" width="15" style="1" customWidth="1"/>
    <col min="5893" max="5893" width="25.7109375" style="1" customWidth="1"/>
    <col min="5894" max="5894" width="19.28515625" style="1" customWidth="1"/>
    <col min="5895" max="5895" width="12.5703125" style="1" customWidth="1"/>
    <col min="5896" max="6144" width="9.140625" style="1"/>
    <col min="6145" max="6145" width="9.5703125" style="1" customWidth="1"/>
    <col min="6146" max="6146" width="52.7109375" style="1" customWidth="1"/>
    <col min="6147" max="6147" width="9.7109375" style="1" customWidth="1"/>
    <col min="6148" max="6148" width="15" style="1" customWidth="1"/>
    <col min="6149" max="6149" width="25.7109375" style="1" customWidth="1"/>
    <col min="6150" max="6150" width="19.28515625" style="1" customWidth="1"/>
    <col min="6151" max="6151" width="12.5703125" style="1" customWidth="1"/>
    <col min="6152" max="6400" width="9.140625" style="1"/>
    <col min="6401" max="6401" width="9.5703125" style="1" customWidth="1"/>
    <col min="6402" max="6402" width="52.7109375" style="1" customWidth="1"/>
    <col min="6403" max="6403" width="9.7109375" style="1" customWidth="1"/>
    <col min="6404" max="6404" width="15" style="1" customWidth="1"/>
    <col min="6405" max="6405" width="25.7109375" style="1" customWidth="1"/>
    <col min="6406" max="6406" width="19.28515625" style="1" customWidth="1"/>
    <col min="6407" max="6407" width="12.5703125" style="1" customWidth="1"/>
    <col min="6408" max="6656" width="9.140625" style="1"/>
    <col min="6657" max="6657" width="9.5703125" style="1" customWidth="1"/>
    <col min="6658" max="6658" width="52.7109375" style="1" customWidth="1"/>
    <col min="6659" max="6659" width="9.7109375" style="1" customWidth="1"/>
    <col min="6660" max="6660" width="15" style="1" customWidth="1"/>
    <col min="6661" max="6661" width="25.7109375" style="1" customWidth="1"/>
    <col min="6662" max="6662" width="19.28515625" style="1" customWidth="1"/>
    <col min="6663" max="6663" width="12.5703125" style="1" customWidth="1"/>
    <col min="6664" max="6912" width="9.140625" style="1"/>
    <col min="6913" max="6913" width="9.5703125" style="1" customWidth="1"/>
    <col min="6914" max="6914" width="52.7109375" style="1" customWidth="1"/>
    <col min="6915" max="6915" width="9.7109375" style="1" customWidth="1"/>
    <col min="6916" max="6916" width="15" style="1" customWidth="1"/>
    <col min="6917" max="6917" width="25.7109375" style="1" customWidth="1"/>
    <col min="6918" max="6918" width="19.28515625" style="1" customWidth="1"/>
    <col min="6919" max="6919" width="12.5703125" style="1" customWidth="1"/>
    <col min="6920" max="7168" width="9.140625" style="1"/>
    <col min="7169" max="7169" width="9.5703125" style="1" customWidth="1"/>
    <col min="7170" max="7170" width="52.7109375" style="1" customWidth="1"/>
    <col min="7171" max="7171" width="9.7109375" style="1" customWidth="1"/>
    <col min="7172" max="7172" width="15" style="1" customWidth="1"/>
    <col min="7173" max="7173" width="25.7109375" style="1" customWidth="1"/>
    <col min="7174" max="7174" width="19.28515625" style="1" customWidth="1"/>
    <col min="7175" max="7175" width="12.5703125" style="1" customWidth="1"/>
    <col min="7176" max="7424" width="9.140625" style="1"/>
    <col min="7425" max="7425" width="9.5703125" style="1" customWidth="1"/>
    <col min="7426" max="7426" width="52.7109375" style="1" customWidth="1"/>
    <col min="7427" max="7427" width="9.7109375" style="1" customWidth="1"/>
    <col min="7428" max="7428" width="15" style="1" customWidth="1"/>
    <col min="7429" max="7429" width="25.7109375" style="1" customWidth="1"/>
    <col min="7430" max="7430" width="19.28515625" style="1" customWidth="1"/>
    <col min="7431" max="7431" width="12.5703125" style="1" customWidth="1"/>
    <col min="7432" max="7680" width="9.140625" style="1"/>
    <col min="7681" max="7681" width="9.5703125" style="1" customWidth="1"/>
    <col min="7682" max="7682" width="52.7109375" style="1" customWidth="1"/>
    <col min="7683" max="7683" width="9.7109375" style="1" customWidth="1"/>
    <col min="7684" max="7684" width="15" style="1" customWidth="1"/>
    <col min="7685" max="7685" width="25.7109375" style="1" customWidth="1"/>
    <col min="7686" max="7686" width="19.28515625" style="1" customWidth="1"/>
    <col min="7687" max="7687" width="12.5703125" style="1" customWidth="1"/>
    <col min="7688" max="7936" width="9.140625" style="1"/>
    <col min="7937" max="7937" width="9.5703125" style="1" customWidth="1"/>
    <col min="7938" max="7938" width="52.7109375" style="1" customWidth="1"/>
    <col min="7939" max="7939" width="9.7109375" style="1" customWidth="1"/>
    <col min="7940" max="7940" width="15" style="1" customWidth="1"/>
    <col min="7941" max="7941" width="25.7109375" style="1" customWidth="1"/>
    <col min="7942" max="7942" width="19.28515625" style="1" customWidth="1"/>
    <col min="7943" max="7943" width="12.5703125" style="1" customWidth="1"/>
    <col min="7944" max="8192" width="9.140625" style="1"/>
    <col min="8193" max="8193" width="9.5703125" style="1" customWidth="1"/>
    <col min="8194" max="8194" width="52.7109375" style="1" customWidth="1"/>
    <col min="8195" max="8195" width="9.7109375" style="1" customWidth="1"/>
    <col min="8196" max="8196" width="15" style="1" customWidth="1"/>
    <col min="8197" max="8197" width="25.7109375" style="1" customWidth="1"/>
    <col min="8198" max="8198" width="19.28515625" style="1" customWidth="1"/>
    <col min="8199" max="8199" width="12.5703125" style="1" customWidth="1"/>
    <col min="8200" max="8448" width="9.140625" style="1"/>
    <col min="8449" max="8449" width="9.5703125" style="1" customWidth="1"/>
    <col min="8450" max="8450" width="52.7109375" style="1" customWidth="1"/>
    <col min="8451" max="8451" width="9.7109375" style="1" customWidth="1"/>
    <col min="8452" max="8452" width="15" style="1" customWidth="1"/>
    <col min="8453" max="8453" width="25.7109375" style="1" customWidth="1"/>
    <col min="8454" max="8454" width="19.28515625" style="1" customWidth="1"/>
    <col min="8455" max="8455" width="12.5703125" style="1" customWidth="1"/>
    <col min="8456" max="8704" width="9.140625" style="1"/>
    <col min="8705" max="8705" width="9.5703125" style="1" customWidth="1"/>
    <col min="8706" max="8706" width="52.7109375" style="1" customWidth="1"/>
    <col min="8707" max="8707" width="9.7109375" style="1" customWidth="1"/>
    <col min="8708" max="8708" width="15" style="1" customWidth="1"/>
    <col min="8709" max="8709" width="25.7109375" style="1" customWidth="1"/>
    <col min="8710" max="8710" width="19.28515625" style="1" customWidth="1"/>
    <col min="8711" max="8711" width="12.5703125" style="1" customWidth="1"/>
    <col min="8712" max="8960" width="9.140625" style="1"/>
    <col min="8961" max="8961" width="9.5703125" style="1" customWidth="1"/>
    <col min="8962" max="8962" width="52.7109375" style="1" customWidth="1"/>
    <col min="8963" max="8963" width="9.7109375" style="1" customWidth="1"/>
    <col min="8964" max="8964" width="15" style="1" customWidth="1"/>
    <col min="8965" max="8965" width="25.7109375" style="1" customWidth="1"/>
    <col min="8966" max="8966" width="19.28515625" style="1" customWidth="1"/>
    <col min="8967" max="8967" width="12.5703125" style="1" customWidth="1"/>
    <col min="8968" max="9216" width="9.140625" style="1"/>
    <col min="9217" max="9217" width="9.5703125" style="1" customWidth="1"/>
    <col min="9218" max="9218" width="52.7109375" style="1" customWidth="1"/>
    <col min="9219" max="9219" width="9.7109375" style="1" customWidth="1"/>
    <col min="9220" max="9220" width="15" style="1" customWidth="1"/>
    <col min="9221" max="9221" width="25.7109375" style="1" customWidth="1"/>
    <col min="9222" max="9222" width="19.28515625" style="1" customWidth="1"/>
    <col min="9223" max="9223" width="12.5703125" style="1" customWidth="1"/>
    <col min="9224" max="9472" width="9.140625" style="1"/>
    <col min="9473" max="9473" width="9.5703125" style="1" customWidth="1"/>
    <col min="9474" max="9474" width="52.7109375" style="1" customWidth="1"/>
    <col min="9475" max="9475" width="9.7109375" style="1" customWidth="1"/>
    <col min="9476" max="9476" width="15" style="1" customWidth="1"/>
    <col min="9477" max="9477" width="25.7109375" style="1" customWidth="1"/>
    <col min="9478" max="9478" width="19.28515625" style="1" customWidth="1"/>
    <col min="9479" max="9479" width="12.5703125" style="1" customWidth="1"/>
    <col min="9480" max="9728" width="9.140625" style="1"/>
    <col min="9729" max="9729" width="9.5703125" style="1" customWidth="1"/>
    <col min="9730" max="9730" width="52.7109375" style="1" customWidth="1"/>
    <col min="9731" max="9731" width="9.7109375" style="1" customWidth="1"/>
    <col min="9732" max="9732" width="15" style="1" customWidth="1"/>
    <col min="9733" max="9733" width="25.7109375" style="1" customWidth="1"/>
    <col min="9734" max="9734" width="19.28515625" style="1" customWidth="1"/>
    <col min="9735" max="9735" width="12.5703125" style="1" customWidth="1"/>
    <col min="9736" max="9984" width="9.140625" style="1"/>
    <col min="9985" max="9985" width="9.5703125" style="1" customWidth="1"/>
    <col min="9986" max="9986" width="52.7109375" style="1" customWidth="1"/>
    <col min="9987" max="9987" width="9.7109375" style="1" customWidth="1"/>
    <col min="9988" max="9988" width="15" style="1" customWidth="1"/>
    <col min="9989" max="9989" width="25.7109375" style="1" customWidth="1"/>
    <col min="9990" max="9990" width="19.28515625" style="1" customWidth="1"/>
    <col min="9991" max="9991" width="12.5703125" style="1" customWidth="1"/>
    <col min="9992" max="10240" width="9.140625" style="1"/>
    <col min="10241" max="10241" width="9.5703125" style="1" customWidth="1"/>
    <col min="10242" max="10242" width="52.7109375" style="1" customWidth="1"/>
    <col min="10243" max="10243" width="9.7109375" style="1" customWidth="1"/>
    <col min="10244" max="10244" width="15" style="1" customWidth="1"/>
    <col min="10245" max="10245" width="25.7109375" style="1" customWidth="1"/>
    <col min="10246" max="10246" width="19.28515625" style="1" customWidth="1"/>
    <col min="10247" max="10247" width="12.5703125" style="1" customWidth="1"/>
    <col min="10248" max="10496" width="9.140625" style="1"/>
    <col min="10497" max="10497" width="9.5703125" style="1" customWidth="1"/>
    <col min="10498" max="10498" width="52.7109375" style="1" customWidth="1"/>
    <col min="10499" max="10499" width="9.7109375" style="1" customWidth="1"/>
    <col min="10500" max="10500" width="15" style="1" customWidth="1"/>
    <col min="10501" max="10501" width="25.7109375" style="1" customWidth="1"/>
    <col min="10502" max="10502" width="19.28515625" style="1" customWidth="1"/>
    <col min="10503" max="10503" width="12.5703125" style="1" customWidth="1"/>
    <col min="10504" max="10752" width="9.140625" style="1"/>
    <col min="10753" max="10753" width="9.5703125" style="1" customWidth="1"/>
    <col min="10754" max="10754" width="52.7109375" style="1" customWidth="1"/>
    <col min="10755" max="10755" width="9.7109375" style="1" customWidth="1"/>
    <col min="10756" max="10756" width="15" style="1" customWidth="1"/>
    <col min="10757" max="10757" width="25.7109375" style="1" customWidth="1"/>
    <col min="10758" max="10758" width="19.28515625" style="1" customWidth="1"/>
    <col min="10759" max="10759" width="12.5703125" style="1" customWidth="1"/>
    <col min="10760" max="11008" width="9.140625" style="1"/>
    <col min="11009" max="11009" width="9.5703125" style="1" customWidth="1"/>
    <col min="11010" max="11010" width="52.7109375" style="1" customWidth="1"/>
    <col min="11011" max="11011" width="9.7109375" style="1" customWidth="1"/>
    <col min="11012" max="11012" width="15" style="1" customWidth="1"/>
    <col min="11013" max="11013" width="25.7109375" style="1" customWidth="1"/>
    <col min="11014" max="11014" width="19.28515625" style="1" customWidth="1"/>
    <col min="11015" max="11015" width="12.5703125" style="1" customWidth="1"/>
    <col min="11016" max="11264" width="9.140625" style="1"/>
    <col min="11265" max="11265" width="9.5703125" style="1" customWidth="1"/>
    <col min="11266" max="11266" width="52.7109375" style="1" customWidth="1"/>
    <col min="11267" max="11267" width="9.7109375" style="1" customWidth="1"/>
    <col min="11268" max="11268" width="15" style="1" customWidth="1"/>
    <col min="11269" max="11269" width="25.7109375" style="1" customWidth="1"/>
    <col min="11270" max="11270" width="19.28515625" style="1" customWidth="1"/>
    <col min="11271" max="11271" width="12.5703125" style="1" customWidth="1"/>
    <col min="11272" max="11520" width="9.140625" style="1"/>
    <col min="11521" max="11521" width="9.5703125" style="1" customWidth="1"/>
    <col min="11522" max="11522" width="52.7109375" style="1" customWidth="1"/>
    <col min="11523" max="11523" width="9.7109375" style="1" customWidth="1"/>
    <col min="11524" max="11524" width="15" style="1" customWidth="1"/>
    <col min="11525" max="11525" width="25.7109375" style="1" customWidth="1"/>
    <col min="11526" max="11526" width="19.28515625" style="1" customWidth="1"/>
    <col min="11527" max="11527" width="12.5703125" style="1" customWidth="1"/>
    <col min="11528" max="11776" width="9.140625" style="1"/>
    <col min="11777" max="11777" width="9.5703125" style="1" customWidth="1"/>
    <col min="11778" max="11778" width="52.7109375" style="1" customWidth="1"/>
    <col min="11779" max="11779" width="9.7109375" style="1" customWidth="1"/>
    <col min="11780" max="11780" width="15" style="1" customWidth="1"/>
    <col min="11781" max="11781" width="25.7109375" style="1" customWidth="1"/>
    <col min="11782" max="11782" width="19.28515625" style="1" customWidth="1"/>
    <col min="11783" max="11783" width="12.5703125" style="1" customWidth="1"/>
    <col min="11784" max="12032" width="9.140625" style="1"/>
    <col min="12033" max="12033" width="9.5703125" style="1" customWidth="1"/>
    <col min="12034" max="12034" width="52.7109375" style="1" customWidth="1"/>
    <col min="12035" max="12035" width="9.7109375" style="1" customWidth="1"/>
    <col min="12036" max="12036" width="15" style="1" customWidth="1"/>
    <col min="12037" max="12037" width="25.7109375" style="1" customWidth="1"/>
    <col min="12038" max="12038" width="19.28515625" style="1" customWidth="1"/>
    <col min="12039" max="12039" width="12.5703125" style="1" customWidth="1"/>
    <col min="12040" max="12288" width="9.140625" style="1"/>
    <col min="12289" max="12289" width="9.5703125" style="1" customWidth="1"/>
    <col min="12290" max="12290" width="52.7109375" style="1" customWidth="1"/>
    <col min="12291" max="12291" width="9.7109375" style="1" customWidth="1"/>
    <col min="12292" max="12292" width="15" style="1" customWidth="1"/>
    <col min="12293" max="12293" width="25.7109375" style="1" customWidth="1"/>
    <col min="12294" max="12294" width="19.28515625" style="1" customWidth="1"/>
    <col min="12295" max="12295" width="12.5703125" style="1" customWidth="1"/>
    <col min="12296" max="12544" width="9.140625" style="1"/>
    <col min="12545" max="12545" width="9.5703125" style="1" customWidth="1"/>
    <col min="12546" max="12546" width="52.7109375" style="1" customWidth="1"/>
    <col min="12547" max="12547" width="9.7109375" style="1" customWidth="1"/>
    <col min="12548" max="12548" width="15" style="1" customWidth="1"/>
    <col min="12549" max="12549" width="25.7109375" style="1" customWidth="1"/>
    <col min="12550" max="12550" width="19.28515625" style="1" customWidth="1"/>
    <col min="12551" max="12551" width="12.5703125" style="1" customWidth="1"/>
    <col min="12552" max="12800" width="9.140625" style="1"/>
    <col min="12801" max="12801" width="9.5703125" style="1" customWidth="1"/>
    <col min="12802" max="12802" width="52.7109375" style="1" customWidth="1"/>
    <col min="12803" max="12803" width="9.7109375" style="1" customWidth="1"/>
    <col min="12804" max="12804" width="15" style="1" customWidth="1"/>
    <col min="12805" max="12805" width="25.7109375" style="1" customWidth="1"/>
    <col min="12806" max="12806" width="19.28515625" style="1" customWidth="1"/>
    <col min="12807" max="12807" width="12.5703125" style="1" customWidth="1"/>
    <col min="12808" max="13056" width="9.140625" style="1"/>
    <col min="13057" max="13057" width="9.5703125" style="1" customWidth="1"/>
    <col min="13058" max="13058" width="52.7109375" style="1" customWidth="1"/>
    <col min="13059" max="13059" width="9.7109375" style="1" customWidth="1"/>
    <col min="13060" max="13060" width="15" style="1" customWidth="1"/>
    <col min="13061" max="13061" width="25.7109375" style="1" customWidth="1"/>
    <col min="13062" max="13062" width="19.28515625" style="1" customWidth="1"/>
    <col min="13063" max="13063" width="12.5703125" style="1" customWidth="1"/>
    <col min="13064" max="13312" width="9.140625" style="1"/>
    <col min="13313" max="13313" width="9.5703125" style="1" customWidth="1"/>
    <col min="13314" max="13314" width="52.7109375" style="1" customWidth="1"/>
    <col min="13315" max="13315" width="9.7109375" style="1" customWidth="1"/>
    <col min="13316" max="13316" width="15" style="1" customWidth="1"/>
    <col min="13317" max="13317" width="25.7109375" style="1" customWidth="1"/>
    <col min="13318" max="13318" width="19.28515625" style="1" customWidth="1"/>
    <col min="13319" max="13319" width="12.5703125" style="1" customWidth="1"/>
    <col min="13320" max="13568" width="9.140625" style="1"/>
    <col min="13569" max="13569" width="9.5703125" style="1" customWidth="1"/>
    <col min="13570" max="13570" width="52.7109375" style="1" customWidth="1"/>
    <col min="13571" max="13571" width="9.7109375" style="1" customWidth="1"/>
    <col min="13572" max="13572" width="15" style="1" customWidth="1"/>
    <col min="13573" max="13573" width="25.7109375" style="1" customWidth="1"/>
    <col min="13574" max="13574" width="19.28515625" style="1" customWidth="1"/>
    <col min="13575" max="13575" width="12.5703125" style="1" customWidth="1"/>
    <col min="13576" max="13824" width="9.140625" style="1"/>
    <col min="13825" max="13825" width="9.5703125" style="1" customWidth="1"/>
    <col min="13826" max="13826" width="52.7109375" style="1" customWidth="1"/>
    <col min="13827" max="13827" width="9.7109375" style="1" customWidth="1"/>
    <col min="13828" max="13828" width="15" style="1" customWidth="1"/>
    <col min="13829" max="13829" width="25.7109375" style="1" customWidth="1"/>
    <col min="13830" max="13830" width="19.28515625" style="1" customWidth="1"/>
    <col min="13831" max="13831" width="12.5703125" style="1" customWidth="1"/>
    <col min="13832" max="14080" width="9.140625" style="1"/>
    <col min="14081" max="14081" width="9.5703125" style="1" customWidth="1"/>
    <col min="14082" max="14082" width="52.7109375" style="1" customWidth="1"/>
    <col min="14083" max="14083" width="9.7109375" style="1" customWidth="1"/>
    <col min="14084" max="14084" width="15" style="1" customWidth="1"/>
    <col min="14085" max="14085" width="25.7109375" style="1" customWidth="1"/>
    <col min="14086" max="14086" width="19.28515625" style="1" customWidth="1"/>
    <col min="14087" max="14087" width="12.5703125" style="1" customWidth="1"/>
    <col min="14088" max="14336" width="9.140625" style="1"/>
    <col min="14337" max="14337" width="9.5703125" style="1" customWidth="1"/>
    <col min="14338" max="14338" width="52.7109375" style="1" customWidth="1"/>
    <col min="14339" max="14339" width="9.7109375" style="1" customWidth="1"/>
    <col min="14340" max="14340" width="15" style="1" customWidth="1"/>
    <col min="14341" max="14341" width="25.7109375" style="1" customWidth="1"/>
    <col min="14342" max="14342" width="19.28515625" style="1" customWidth="1"/>
    <col min="14343" max="14343" width="12.5703125" style="1" customWidth="1"/>
    <col min="14344" max="14592" width="9.140625" style="1"/>
    <col min="14593" max="14593" width="9.5703125" style="1" customWidth="1"/>
    <col min="14594" max="14594" width="52.7109375" style="1" customWidth="1"/>
    <col min="14595" max="14595" width="9.7109375" style="1" customWidth="1"/>
    <col min="14596" max="14596" width="15" style="1" customWidth="1"/>
    <col min="14597" max="14597" width="25.7109375" style="1" customWidth="1"/>
    <col min="14598" max="14598" width="19.28515625" style="1" customWidth="1"/>
    <col min="14599" max="14599" width="12.5703125" style="1" customWidth="1"/>
    <col min="14600" max="14848" width="9.140625" style="1"/>
    <col min="14849" max="14849" width="9.5703125" style="1" customWidth="1"/>
    <col min="14850" max="14850" width="52.7109375" style="1" customWidth="1"/>
    <col min="14851" max="14851" width="9.7109375" style="1" customWidth="1"/>
    <col min="14852" max="14852" width="15" style="1" customWidth="1"/>
    <col min="14853" max="14853" width="25.7109375" style="1" customWidth="1"/>
    <col min="14854" max="14854" width="19.28515625" style="1" customWidth="1"/>
    <col min="14855" max="14855" width="12.5703125" style="1" customWidth="1"/>
    <col min="14856" max="15104" width="9.140625" style="1"/>
    <col min="15105" max="15105" width="9.5703125" style="1" customWidth="1"/>
    <col min="15106" max="15106" width="52.7109375" style="1" customWidth="1"/>
    <col min="15107" max="15107" width="9.7109375" style="1" customWidth="1"/>
    <col min="15108" max="15108" width="15" style="1" customWidth="1"/>
    <col min="15109" max="15109" width="25.7109375" style="1" customWidth="1"/>
    <col min="15110" max="15110" width="19.28515625" style="1" customWidth="1"/>
    <col min="15111" max="15111" width="12.5703125" style="1" customWidth="1"/>
    <col min="15112" max="15360" width="9.140625" style="1"/>
    <col min="15361" max="15361" width="9.5703125" style="1" customWidth="1"/>
    <col min="15362" max="15362" width="52.7109375" style="1" customWidth="1"/>
    <col min="15363" max="15363" width="9.7109375" style="1" customWidth="1"/>
    <col min="15364" max="15364" width="15" style="1" customWidth="1"/>
    <col min="15365" max="15365" width="25.7109375" style="1" customWidth="1"/>
    <col min="15366" max="15366" width="19.28515625" style="1" customWidth="1"/>
    <col min="15367" max="15367" width="12.5703125" style="1" customWidth="1"/>
    <col min="15368" max="15616" width="9.140625" style="1"/>
    <col min="15617" max="15617" width="9.5703125" style="1" customWidth="1"/>
    <col min="15618" max="15618" width="52.7109375" style="1" customWidth="1"/>
    <col min="15619" max="15619" width="9.7109375" style="1" customWidth="1"/>
    <col min="15620" max="15620" width="15" style="1" customWidth="1"/>
    <col min="15621" max="15621" width="25.7109375" style="1" customWidth="1"/>
    <col min="15622" max="15622" width="19.28515625" style="1" customWidth="1"/>
    <col min="15623" max="15623" width="12.5703125" style="1" customWidth="1"/>
    <col min="15624" max="15872" width="9.140625" style="1"/>
    <col min="15873" max="15873" width="9.5703125" style="1" customWidth="1"/>
    <col min="15874" max="15874" width="52.7109375" style="1" customWidth="1"/>
    <col min="15875" max="15875" width="9.7109375" style="1" customWidth="1"/>
    <col min="15876" max="15876" width="15" style="1" customWidth="1"/>
    <col min="15877" max="15877" width="25.7109375" style="1" customWidth="1"/>
    <col min="15878" max="15878" width="19.28515625" style="1" customWidth="1"/>
    <col min="15879" max="15879" width="12.5703125" style="1" customWidth="1"/>
    <col min="15880" max="16128" width="9.140625" style="1"/>
    <col min="16129" max="16129" width="9.5703125" style="1" customWidth="1"/>
    <col min="16130" max="16130" width="52.7109375" style="1" customWidth="1"/>
    <col min="16131" max="16131" width="9.7109375" style="1" customWidth="1"/>
    <col min="16132" max="16132" width="15" style="1" customWidth="1"/>
    <col min="16133" max="16133" width="25.7109375" style="1" customWidth="1"/>
    <col min="16134" max="16134" width="19.28515625" style="1" customWidth="1"/>
    <col min="16135" max="16135" width="12.5703125" style="1" customWidth="1"/>
    <col min="16136" max="16384" width="9.140625" style="1"/>
  </cols>
  <sheetData>
    <row r="1" spans="1:7" ht="14.25" x14ac:dyDescent="0.2">
      <c r="B1" s="2" t="s">
        <v>0</v>
      </c>
      <c r="C1" s="3"/>
      <c r="D1" s="3"/>
    </row>
    <row r="2" spans="1:7" ht="14.25" x14ac:dyDescent="0.2">
      <c r="B2" s="4"/>
      <c r="C2" s="5"/>
      <c r="D2" s="5"/>
    </row>
    <row r="3" spans="1:7" ht="15" x14ac:dyDescent="0.25">
      <c r="A3" s="29"/>
      <c r="B3" s="29"/>
      <c r="C3" s="29"/>
      <c r="D3" s="29"/>
    </row>
    <row r="4" spans="1:7" ht="36" customHeight="1" x14ac:dyDescent="0.2">
      <c r="A4" s="6"/>
      <c r="B4" s="44" t="s">
        <v>42</v>
      </c>
      <c r="C4" s="44"/>
      <c r="D4" s="44"/>
    </row>
    <row r="5" spans="1:7" s="10" customFormat="1" ht="22.5" x14ac:dyDescent="0.2">
      <c r="A5" s="7" t="s">
        <v>4</v>
      </c>
      <c r="B5" s="8" t="s">
        <v>5</v>
      </c>
      <c r="C5" s="9" t="s">
        <v>6</v>
      </c>
      <c r="D5" s="9" t="s">
        <v>7</v>
      </c>
      <c r="F5" s="11"/>
      <c r="G5" s="12"/>
    </row>
    <row r="6" spans="1:7" x14ac:dyDescent="0.2">
      <c r="A6" s="13">
        <v>1</v>
      </c>
      <c r="B6" s="30" t="s">
        <v>38</v>
      </c>
      <c r="C6" s="30"/>
      <c r="D6" s="30"/>
      <c r="F6" s="15"/>
      <c r="G6" s="16"/>
    </row>
    <row r="7" spans="1:7" x14ac:dyDescent="0.2">
      <c r="A7" s="13"/>
      <c r="B7" s="14" t="s">
        <v>23</v>
      </c>
      <c r="C7" s="13"/>
      <c r="D7" s="18"/>
      <c r="F7" s="15"/>
      <c r="G7" s="16"/>
    </row>
    <row r="8" spans="1:7" ht="25.5" x14ac:dyDescent="0.2">
      <c r="A8" s="13"/>
      <c r="B8" s="13" t="s">
        <v>39</v>
      </c>
      <c r="C8" s="31" t="s">
        <v>40</v>
      </c>
      <c r="D8" s="18"/>
      <c r="F8" s="15"/>
      <c r="G8" s="16"/>
    </row>
    <row r="9" spans="1:7" x14ac:dyDescent="0.2">
      <c r="A9" s="13"/>
      <c r="B9" s="13" t="s">
        <v>26</v>
      </c>
      <c r="C9" s="13">
        <v>0.6</v>
      </c>
      <c r="D9" s="18"/>
      <c r="F9" s="15"/>
      <c r="G9" s="16"/>
    </row>
    <row r="10" spans="1:7" x14ac:dyDescent="0.2">
      <c r="A10" s="13"/>
      <c r="B10" s="13" t="s">
        <v>27</v>
      </c>
      <c r="C10" s="13">
        <v>0.9</v>
      </c>
      <c r="D10" s="18"/>
      <c r="F10" s="15"/>
      <c r="G10" s="16"/>
    </row>
    <row r="11" spans="1:7" x14ac:dyDescent="0.2">
      <c r="A11" s="18"/>
      <c r="B11" s="25" t="s">
        <v>28</v>
      </c>
      <c r="C11" s="13">
        <v>0.88</v>
      </c>
      <c r="D11" s="18"/>
      <c r="F11" s="15"/>
      <c r="G11" s="16"/>
    </row>
    <row r="12" spans="1:7" x14ac:dyDescent="0.2">
      <c r="A12" s="13"/>
      <c r="B12" s="18" t="s">
        <v>29</v>
      </c>
      <c r="C12" s="13">
        <v>0.4</v>
      </c>
      <c r="D12" s="18"/>
      <c r="F12" s="15"/>
      <c r="G12" s="16"/>
    </row>
    <row r="13" spans="1:7" ht="25.5" x14ac:dyDescent="0.2">
      <c r="A13" s="18"/>
      <c r="B13" s="19" t="s">
        <v>30</v>
      </c>
      <c r="C13" s="20">
        <v>1.08</v>
      </c>
      <c r="D13" s="20"/>
      <c r="F13" s="15"/>
      <c r="G13" s="16"/>
    </row>
    <row r="14" spans="1:7" x14ac:dyDescent="0.2">
      <c r="A14" s="18"/>
      <c r="B14" s="21" t="s">
        <v>43</v>
      </c>
      <c r="C14" s="20">
        <v>0.6</v>
      </c>
      <c r="D14" s="20"/>
      <c r="F14" s="15"/>
      <c r="G14" s="16"/>
    </row>
    <row r="15" spans="1:7" ht="25.5" x14ac:dyDescent="0.2">
      <c r="A15" s="18"/>
      <c r="B15" s="21" t="s">
        <v>44</v>
      </c>
      <c r="C15" s="20">
        <v>4.42</v>
      </c>
      <c r="D15" s="20"/>
      <c r="F15" s="15"/>
      <c r="G15" s="16"/>
    </row>
    <row r="16" spans="1:7" ht="25.5" x14ac:dyDescent="0.2">
      <c r="A16" s="32"/>
      <c r="B16" s="33" t="s">
        <v>45</v>
      </c>
      <c r="C16" s="34"/>
      <c r="D16" s="34">
        <f>ROUND((5.221+(0.15*137.561))*C9*C10*C11*C13*C15*C12*C14,3)</f>
        <v>14.076000000000001</v>
      </c>
      <c r="F16" s="15"/>
      <c r="G16" s="16"/>
    </row>
    <row r="17" spans="1:7" x14ac:dyDescent="0.2">
      <c r="A17" s="23"/>
      <c r="B17" s="24" t="s">
        <v>13</v>
      </c>
      <c r="C17" s="23"/>
      <c r="D17" s="35">
        <f>D16</f>
        <v>14.076000000000001</v>
      </c>
      <c r="F17" s="15"/>
      <c r="G17" s="16"/>
    </row>
    <row r="18" spans="1:7" ht="15" customHeight="1" x14ac:dyDescent="0.2">
      <c r="A18" s="45" t="s">
        <v>64</v>
      </c>
      <c r="B18" s="46"/>
      <c r="C18" s="47">
        <f>ROUND(D17/150*1000,2)</f>
        <v>93.84</v>
      </c>
      <c r="D18" s="48"/>
      <c r="F18" s="15"/>
      <c r="G18" s="16"/>
    </row>
    <row r="19" spans="1:7" x14ac:dyDescent="0.2">
      <c r="A19" s="25"/>
      <c r="B19" s="25"/>
      <c r="C19" s="25"/>
      <c r="D19" s="25"/>
      <c r="F19" s="15"/>
      <c r="G19" s="16"/>
    </row>
    <row r="20" spans="1:7" x14ac:dyDescent="0.2">
      <c r="A20" s="49"/>
      <c r="B20" s="49"/>
      <c r="C20" s="49"/>
      <c r="D20" s="49"/>
      <c r="F20" s="15"/>
      <c r="G20" s="16"/>
    </row>
    <row r="21" spans="1:7" x14ac:dyDescent="0.2">
      <c r="A21" s="25"/>
      <c r="B21" s="25"/>
      <c r="C21" s="25"/>
      <c r="D21" s="25"/>
      <c r="F21" s="15"/>
      <c r="G21" s="16"/>
    </row>
    <row r="22" spans="1:7" x14ac:dyDescent="0.2">
      <c r="A22" s="25"/>
      <c r="B22" s="25"/>
      <c r="C22" s="25"/>
      <c r="D22" s="25"/>
      <c r="F22" s="15"/>
      <c r="G22" s="16"/>
    </row>
    <row r="23" spans="1:7" x14ac:dyDescent="0.2">
      <c r="A23" s="25"/>
      <c r="B23" s="25"/>
      <c r="C23" s="25"/>
      <c r="D23" s="25"/>
      <c r="F23" s="15"/>
      <c r="G23" s="16"/>
    </row>
    <row r="24" spans="1:7" x14ac:dyDescent="0.2">
      <c r="A24" s="26"/>
      <c r="B24" s="26"/>
      <c r="C24" s="26"/>
      <c r="D24" s="26"/>
      <c r="E24" s="27"/>
    </row>
    <row r="25" spans="1:7" x14ac:dyDescent="0.2">
      <c r="A25" s="26"/>
      <c r="B25" s="26"/>
      <c r="C25" s="26"/>
      <c r="D25" s="26"/>
    </row>
    <row r="26" spans="1:7" s="28" customFormat="1" ht="15" x14ac:dyDescent="0.25"/>
  </sheetData>
  <mergeCells count="4">
    <mergeCell ref="B4:D4"/>
    <mergeCell ref="A20:D20"/>
    <mergeCell ref="A18:B18"/>
    <mergeCell ref="C18:D18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23" sqref="C23"/>
    </sheetView>
  </sheetViews>
  <sheetFormatPr defaultRowHeight="12.75" x14ac:dyDescent="0.2"/>
  <cols>
    <col min="1" max="1" width="9.5703125" style="1" customWidth="1"/>
    <col min="2" max="2" width="52.7109375" style="1" customWidth="1"/>
    <col min="3" max="3" width="9.7109375" style="1" customWidth="1"/>
    <col min="4" max="4" width="15" style="1" customWidth="1"/>
    <col min="5" max="5" width="25.7109375" style="1" customWidth="1"/>
    <col min="6" max="6" width="19.28515625" style="1" customWidth="1"/>
    <col min="7" max="7" width="12.5703125" style="1" customWidth="1"/>
    <col min="8" max="256" width="9.140625" style="1"/>
    <col min="257" max="257" width="9.5703125" style="1" customWidth="1"/>
    <col min="258" max="258" width="52.7109375" style="1" customWidth="1"/>
    <col min="259" max="259" width="9.7109375" style="1" customWidth="1"/>
    <col min="260" max="260" width="15" style="1" customWidth="1"/>
    <col min="261" max="261" width="25.7109375" style="1" customWidth="1"/>
    <col min="262" max="262" width="19.28515625" style="1" customWidth="1"/>
    <col min="263" max="263" width="12.5703125" style="1" customWidth="1"/>
    <col min="264" max="512" width="9.140625" style="1"/>
    <col min="513" max="513" width="9.5703125" style="1" customWidth="1"/>
    <col min="514" max="514" width="52.7109375" style="1" customWidth="1"/>
    <col min="515" max="515" width="9.7109375" style="1" customWidth="1"/>
    <col min="516" max="516" width="15" style="1" customWidth="1"/>
    <col min="517" max="517" width="25.7109375" style="1" customWidth="1"/>
    <col min="518" max="518" width="19.28515625" style="1" customWidth="1"/>
    <col min="519" max="519" width="12.5703125" style="1" customWidth="1"/>
    <col min="520" max="768" width="9.140625" style="1"/>
    <col min="769" max="769" width="9.5703125" style="1" customWidth="1"/>
    <col min="770" max="770" width="52.7109375" style="1" customWidth="1"/>
    <col min="771" max="771" width="9.7109375" style="1" customWidth="1"/>
    <col min="772" max="772" width="15" style="1" customWidth="1"/>
    <col min="773" max="773" width="25.7109375" style="1" customWidth="1"/>
    <col min="774" max="774" width="19.28515625" style="1" customWidth="1"/>
    <col min="775" max="775" width="12.5703125" style="1" customWidth="1"/>
    <col min="776" max="1024" width="9.140625" style="1"/>
    <col min="1025" max="1025" width="9.5703125" style="1" customWidth="1"/>
    <col min="1026" max="1026" width="52.7109375" style="1" customWidth="1"/>
    <col min="1027" max="1027" width="9.7109375" style="1" customWidth="1"/>
    <col min="1028" max="1028" width="15" style="1" customWidth="1"/>
    <col min="1029" max="1029" width="25.7109375" style="1" customWidth="1"/>
    <col min="1030" max="1030" width="19.28515625" style="1" customWidth="1"/>
    <col min="1031" max="1031" width="12.5703125" style="1" customWidth="1"/>
    <col min="1032" max="1280" width="9.140625" style="1"/>
    <col min="1281" max="1281" width="9.5703125" style="1" customWidth="1"/>
    <col min="1282" max="1282" width="52.7109375" style="1" customWidth="1"/>
    <col min="1283" max="1283" width="9.7109375" style="1" customWidth="1"/>
    <col min="1284" max="1284" width="15" style="1" customWidth="1"/>
    <col min="1285" max="1285" width="25.7109375" style="1" customWidth="1"/>
    <col min="1286" max="1286" width="19.28515625" style="1" customWidth="1"/>
    <col min="1287" max="1287" width="12.5703125" style="1" customWidth="1"/>
    <col min="1288" max="1536" width="9.140625" style="1"/>
    <col min="1537" max="1537" width="9.5703125" style="1" customWidth="1"/>
    <col min="1538" max="1538" width="52.7109375" style="1" customWidth="1"/>
    <col min="1539" max="1539" width="9.7109375" style="1" customWidth="1"/>
    <col min="1540" max="1540" width="15" style="1" customWidth="1"/>
    <col min="1541" max="1541" width="25.7109375" style="1" customWidth="1"/>
    <col min="1542" max="1542" width="19.28515625" style="1" customWidth="1"/>
    <col min="1543" max="1543" width="12.5703125" style="1" customWidth="1"/>
    <col min="1544" max="1792" width="9.140625" style="1"/>
    <col min="1793" max="1793" width="9.5703125" style="1" customWidth="1"/>
    <col min="1794" max="1794" width="52.7109375" style="1" customWidth="1"/>
    <col min="1795" max="1795" width="9.7109375" style="1" customWidth="1"/>
    <col min="1796" max="1796" width="15" style="1" customWidth="1"/>
    <col min="1797" max="1797" width="25.7109375" style="1" customWidth="1"/>
    <col min="1798" max="1798" width="19.28515625" style="1" customWidth="1"/>
    <col min="1799" max="1799" width="12.5703125" style="1" customWidth="1"/>
    <col min="1800" max="2048" width="9.140625" style="1"/>
    <col min="2049" max="2049" width="9.5703125" style="1" customWidth="1"/>
    <col min="2050" max="2050" width="52.7109375" style="1" customWidth="1"/>
    <col min="2051" max="2051" width="9.7109375" style="1" customWidth="1"/>
    <col min="2052" max="2052" width="15" style="1" customWidth="1"/>
    <col min="2053" max="2053" width="25.7109375" style="1" customWidth="1"/>
    <col min="2054" max="2054" width="19.28515625" style="1" customWidth="1"/>
    <col min="2055" max="2055" width="12.5703125" style="1" customWidth="1"/>
    <col min="2056" max="2304" width="9.140625" style="1"/>
    <col min="2305" max="2305" width="9.5703125" style="1" customWidth="1"/>
    <col min="2306" max="2306" width="52.7109375" style="1" customWidth="1"/>
    <col min="2307" max="2307" width="9.7109375" style="1" customWidth="1"/>
    <col min="2308" max="2308" width="15" style="1" customWidth="1"/>
    <col min="2309" max="2309" width="25.7109375" style="1" customWidth="1"/>
    <col min="2310" max="2310" width="19.28515625" style="1" customWidth="1"/>
    <col min="2311" max="2311" width="12.5703125" style="1" customWidth="1"/>
    <col min="2312" max="2560" width="9.140625" style="1"/>
    <col min="2561" max="2561" width="9.5703125" style="1" customWidth="1"/>
    <col min="2562" max="2562" width="52.7109375" style="1" customWidth="1"/>
    <col min="2563" max="2563" width="9.7109375" style="1" customWidth="1"/>
    <col min="2564" max="2564" width="15" style="1" customWidth="1"/>
    <col min="2565" max="2565" width="25.7109375" style="1" customWidth="1"/>
    <col min="2566" max="2566" width="19.28515625" style="1" customWidth="1"/>
    <col min="2567" max="2567" width="12.5703125" style="1" customWidth="1"/>
    <col min="2568" max="2816" width="9.140625" style="1"/>
    <col min="2817" max="2817" width="9.5703125" style="1" customWidth="1"/>
    <col min="2818" max="2818" width="52.7109375" style="1" customWidth="1"/>
    <col min="2819" max="2819" width="9.7109375" style="1" customWidth="1"/>
    <col min="2820" max="2820" width="15" style="1" customWidth="1"/>
    <col min="2821" max="2821" width="25.7109375" style="1" customWidth="1"/>
    <col min="2822" max="2822" width="19.28515625" style="1" customWidth="1"/>
    <col min="2823" max="2823" width="12.5703125" style="1" customWidth="1"/>
    <col min="2824" max="3072" width="9.140625" style="1"/>
    <col min="3073" max="3073" width="9.5703125" style="1" customWidth="1"/>
    <col min="3074" max="3074" width="52.7109375" style="1" customWidth="1"/>
    <col min="3075" max="3075" width="9.7109375" style="1" customWidth="1"/>
    <col min="3076" max="3076" width="15" style="1" customWidth="1"/>
    <col min="3077" max="3077" width="25.7109375" style="1" customWidth="1"/>
    <col min="3078" max="3078" width="19.28515625" style="1" customWidth="1"/>
    <col min="3079" max="3079" width="12.5703125" style="1" customWidth="1"/>
    <col min="3080" max="3328" width="9.140625" style="1"/>
    <col min="3329" max="3329" width="9.5703125" style="1" customWidth="1"/>
    <col min="3330" max="3330" width="52.7109375" style="1" customWidth="1"/>
    <col min="3331" max="3331" width="9.7109375" style="1" customWidth="1"/>
    <col min="3332" max="3332" width="15" style="1" customWidth="1"/>
    <col min="3333" max="3333" width="25.7109375" style="1" customWidth="1"/>
    <col min="3334" max="3334" width="19.28515625" style="1" customWidth="1"/>
    <col min="3335" max="3335" width="12.5703125" style="1" customWidth="1"/>
    <col min="3336" max="3584" width="9.140625" style="1"/>
    <col min="3585" max="3585" width="9.5703125" style="1" customWidth="1"/>
    <col min="3586" max="3586" width="52.7109375" style="1" customWidth="1"/>
    <col min="3587" max="3587" width="9.7109375" style="1" customWidth="1"/>
    <col min="3588" max="3588" width="15" style="1" customWidth="1"/>
    <col min="3589" max="3589" width="25.7109375" style="1" customWidth="1"/>
    <col min="3590" max="3590" width="19.28515625" style="1" customWidth="1"/>
    <col min="3591" max="3591" width="12.5703125" style="1" customWidth="1"/>
    <col min="3592" max="3840" width="9.140625" style="1"/>
    <col min="3841" max="3841" width="9.5703125" style="1" customWidth="1"/>
    <col min="3842" max="3842" width="52.7109375" style="1" customWidth="1"/>
    <col min="3843" max="3843" width="9.7109375" style="1" customWidth="1"/>
    <col min="3844" max="3844" width="15" style="1" customWidth="1"/>
    <col min="3845" max="3845" width="25.7109375" style="1" customWidth="1"/>
    <col min="3846" max="3846" width="19.28515625" style="1" customWidth="1"/>
    <col min="3847" max="3847" width="12.5703125" style="1" customWidth="1"/>
    <col min="3848" max="4096" width="9.140625" style="1"/>
    <col min="4097" max="4097" width="9.5703125" style="1" customWidth="1"/>
    <col min="4098" max="4098" width="52.7109375" style="1" customWidth="1"/>
    <col min="4099" max="4099" width="9.7109375" style="1" customWidth="1"/>
    <col min="4100" max="4100" width="15" style="1" customWidth="1"/>
    <col min="4101" max="4101" width="25.7109375" style="1" customWidth="1"/>
    <col min="4102" max="4102" width="19.28515625" style="1" customWidth="1"/>
    <col min="4103" max="4103" width="12.5703125" style="1" customWidth="1"/>
    <col min="4104" max="4352" width="9.140625" style="1"/>
    <col min="4353" max="4353" width="9.5703125" style="1" customWidth="1"/>
    <col min="4354" max="4354" width="52.7109375" style="1" customWidth="1"/>
    <col min="4355" max="4355" width="9.7109375" style="1" customWidth="1"/>
    <col min="4356" max="4356" width="15" style="1" customWidth="1"/>
    <col min="4357" max="4357" width="25.7109375" style="1" customWidth="1"/>
    <col min="4358" max="4358" width="19.28515625" style="1" customWidth="1"/>
    <col min="4359" max="4359" width="12.5703125" style="1" customWidth="1"/>
    <col min="4360" max="4608" width="9.140625" style="1"/>
    <col min="4609" max="4609" width="9.5703125" style="1" customWidth="1"/>
    <col min="4610" max="4610" width="52.7109375" style="1" customWidth="1"/>
    <col min="4611" max="4611" width="9.7109375" style="1" customWidth="1"/>
    <col min="4612" max="4612" width="15" style="1" customWidth="1"/>
    <col min="4613" max="4613" width="25.7109375" style="1" customWidth="1"/>
    <col min="4614" max="4614" width="19.28515625" style="1" customWidth="1"/>
    <col min="4615" max="4615" width="12.5703125" style="1" customWidth="1"/>
    <col min="4616" max="4864" width="9.140625" style="1"/>
    <col min="4865" max="4865" width="9.5703125" style="1" customWidth="1"/>
    <col min="4866" max="4866" width="52.7109375" style="1" customWidth="1"/>
    <col min="4867" max="4867" width="9.7109375" style="1" customWidth="1"/>
    <col min="4868" max="4868" width="15" style="1" customWidth="1"/>
    <col min="4869" max="4869" width="25.7109375" style="1" customWidth="1"/>
    <col min="4870" max="4870" width="19.28515625" style="1" customWidth="1"/>
    <col min="4871" max="4871" width="12.5703125" style="1" customWidth="1"/>
    <col min="4872" max="5120" width="9.140625" style="1"/>
    <col min="5121" max="5121" width="9.5703125" style="1" customWidth="1"/>
    <col min="5122" max="5122" width="52.7109375" style="1" customWidth="1"/>
    <col min="5123" max="5123" width="9.7109375" style="1" customWidth="1"/>
    <col min="5124" max="5124" width="15" style="1" customWidth="1"/>
    <col min="5125" max="5125" width="25.7109375" style="1" customWidth="1"/>
    <col min="5126" max="5126" width="19.28515625" style="1" customWidth="1"/>
    <col min="5127" max="5127" width="12.5703125" style="1" customWidth="1"/>
    <col min="5128" max="5376" width="9.140625" style="1"/>
    <col min="5377" max="5377" width="9.5703125" style="1" customWidth="1"/>
    <col min="5378" max="5378" width="52.7109375" style="1" customWidth="1"/>
    <col min="5379" max="5379" width="9.7109375" style="1" customWidth="1"/>
    <col min="5380" max="5380" width="15" style="1" customWidth="1"/>
    <col min="5381" max="5381" width="25.7109375" style="1" customWidth="1"/>
    <col min="5382" max="5382" width="19.28515625" style="1" customWidth="1"/>
    <col min="5383" max="5383" width="12.5703125" style="1" customWidth="1"/>
    <col min="5384" max="5632" width="9.140625" style="1"/>
    <col min="5633" max="5633" width="9.5703125" style="1" customWidth="1"/>
    <col min="5634" max="5634" width="52.7109375" style="1" customWidth="1"/>
    <col min="5635" max="5635" width="9.7109375" style="1" customWidth="1"/>
    <col min="5636" max="5636" width="15" style="1" customWidth="1"/>
    <col min="5637" max="5637" width="25.7109375" style="1" customWidth="1"/>
    <col min="5638" max="5638" width="19.28515625" style="1" customWidth="1"/>
    <col min="5639" max="5639" width="12.5703125" style="1" customWidth="1"/>
    <col min="5640" max="5888" width="9.140625" style="1"/>
    <col min="5889" max="5889" width="9.5703125" style="1" customWidth="1"/>
    <col min="5890" max="5890" width="52.7109375" style="1" customWidth="1"/>
    <col min="5891" max="5891" width="9.7109375" style="1" customWidth="1"/>
    <col min="5892" max="5892" width="15" style="1" customWidth="1"/>
    <col min="5893" max="5893" width="25.7109375" style="1" customWidth="1"/>
    <col min="5894" max="5894" width="19.28515625" style="1" customWidth="1"/>
    <col min="5895" max="5895" width="12.5703125" style="1" customWidth="1"/>
    <col min="5896" max="6144" width="9.140625" style="1"/>
    <col min="6145" max="6145" width="9.5703125" style="1" customWidth="1"/>
    <col min="6146" max="6146" width="52.7109375" style="1" customWidth="1"/>
    <col min="6147" max="6147" width="9.7109375" style="1" customWidth="1"/>
    <col min="6148" max="6148" width="15" style="1" customWidth="1"/>
    <col min="6149" max="6149" width="25.7109375" style="1" customWidth="1"/>
    <col min="6150" max="6150" width="19.28515625" style="1" customWidth="1"/>
    <col min="6151" max="6151" width="12.5703125" style="1" customWidth="1"/>
    <col min="6152" max="6400" width="9.140625" style="1"/>
    <col min="6401" max="6401" width="9.5703125" style="1" customWidth="1"/>
    <col min="6402" max="6402" width="52.7109375" style="1" customWidth="1"/>
    <col min="6403" max="6403" width="9.7109375" style="1" customWidth="1"/>
    <col min="6404" max="6404" width="15" style="1" customWidth="1"/>
    <col min="6405" max="6405" width="25.7109375" style="1" customWidth="1"/>
    <col min="6406" max="6406" width="19.28515625" style="1" customWidth="1"/>
    <col min="6407" max="6407" width="12.5703125" style="1" customWidth="1"/>
    <col min="6408" max="6656" width="9.140625" style="1"/>
    <col min="6657" max="6657" width="9.5703125" style="1" customWidth="1"/>
    <col min="6658" max="6658" width="52.7109375" style="1" customWidth="1"/>
    <col min="6659" max="6659" width="9.7109375" style="1" customWidth="1"/>
    <col min="6660" max="6660" width="15" style="1" customWidth="1"/>
    <col min="6661" max="6661" width="25.7109375" style="1" customWidth="1"/>
    <col min="6662" max="6662" width="19.28515625" style="1" customWidth="1"/>
    <col min="6663" max="6663" width="12.5703125" style="1" customWidth="1"/>
    <col min="6664" max="6912" width="9.140625" style="1"/>
    <col min="6913" max="6913" width="9.5703125" style="1" customWidth="1"/>
    <col min="6914" max="6914" width="52.7109375" style="1" customWidth="1"/>
    <col min="6915" max="6915" width="9.7109375" style="1" customWidth="1"/>
    <col min="6916" max="6916" width="15" style="1" customWidth="1"/>
    <col min="6917" max="6917" width="25.7109375" style="1" customWidth="1"/>
    <col min="6918" max="6918" width="19.28515625" style="1" customWidth="1"/>
    <col min="6919" max="6919" width="12.5703125" style="1" customWidth="1"/>
    <col min="6920" max="7168" width="9.140625" style="1"/>
    <col min="7169" max="7169" width="9.5703125" style="1" customWidth="1"/>
    <col min="7170" max="7170" width="52.7109375" style="1" customWidth="1"/>
    <col min="7171" max="7171" width="9.7109375" style="1" customWidth="1"/>
    <col min="7172" max="7172" width="15" style="1" customWidth="1"/>
    <col min="7173" max="7173" width="25.7109375" style="1" customWidth="1"/>
    <col min="7174" max="7174" width="19.28515625" style="1" customWidth="1"/>
    <col min="7175" max="7175" width="12.5703125" style="1" customWidth="1"/>
    <col min="7176" max="7424" width="9.140625" style="1"/>
    <col min="7425" max="7425" width="9.5703125" style="1" customWidth="1"/>
    <col min="7426" max="7426" width="52.7109375" style="1" customWidth="1"/>
    <col min="7427" max="7427" width="9.7109375" style="1" customWidth="1"/>
    <col min="7428" max="7428" width="15" style="1" customWidth="1"/>
    <col min="7429" max="7429" width="25.7109375" style="1" customWidth="1"/>
    <col min="7430" max="7430" width="19.28515625" style="1" customWidth="1"/>
    <col min="7431" max="7431" width="12.5703125" style="1" customWidth="1"/>
    <col min="7432" max="7680" width="9.140625" style="1"/>
    <col min="7681" max="7681" width="9.5703125" style="1" customWidth="1"/>
    <col min="7682" max="7682" width="52.7109375" style="1" customWidth="1"/>
    <col min="7683" max="7683" width="9.7109375" style="1" customWidth="1"/>
    <col min="7684" max="7684" width="15" style="1" customWidth="1"/>
    <col min="7685" max="7685" width="25.7109375" style="1" customWidth="1"/>
    <col min="7686" max="7686" width="19.28515625" style="1" customWidth="1"/>
    <col min="7687" max="7687" width="12.5703125" style="1" customWidth="1"/>
    <col min="7688" max="7936" width="9.140625" style="1"/>
    <col min="7937" max="7937" width="9.5703125" style="1" customWidth="1"/>
    <col min="7938" max="7938" width="52.7109375" style="1" customWidth="1"/>
    <col min="7939" max="7939" width="9.7109375" style="1" customWidth="1"/>
    <col min="7940" max="7940" width="15" style="1" customWidth="1"/>
    <col min="7941" max="7941" width="25.7109375" style="1" customWidth="1"/>
    <col min="7942" max="7942" width="19.28515625" style="1" customWidth="1"/>
    <col min="7943" max="7943" width="12.5703125" style="1" customWidth="1"/>
    <col min="7944" max="8192" width="9.140625" style="1"/>
    <col min="8193" max="8193" width="9.5703125" style="1" customWidth="1"/>
    <col min="8194" max="8194" width="52.7109375" style="1" customWidth="1"/>
    <col min="8195" max="8195" width="9.7109375" style="1" customWidth="1"/>
    <col min="8196" max="8196" width="15" style="1" customWidth="1"/>
    <col min="8197" max="8197" width="25.7109375" style="1" customWidth="1"/>
    <col min="8198" max="8198" width="19.28515625" style="1" customWidth="1"/>
    <col min="8199" max="8199" width="12.5703125" style="1" customWidth="1"/>
    <col min="8200" max="8448" width="9.140625" style="1"/>
    <col min="8449" max="8449" width="9.5703125" style="1" customWidth="1"/>
    <col min="8450" max="8450" width="52.7109375" style="1" customWidth="1"/>
    <col min="8451" max="8451" width="9.7109375" style="1" customWidth="1"/>
    <col min="8452" max="8452" width="15" style="1" customWidth="1"/>
    <col min="8453" max="8453" width="25.7109375" style="1" customWidth="1"/>
    <col min="8454" max="8454" width="19.28515625" style="1" customWidth="1"/>
    <col min="8455" max="8455" width="12.5703125" style="1" customWidth="1"/>
    <col min="8456" max="8704" width="9.140625" style="1"/>
    <col min="8705" max="8705" width="9.5703125" style="1" customWidth="1"/>
    <col min="8706" max="8706" width="52.7109375" style="1" customWidth="1"/>
    <col min="8707" max="8707" width="9.7109375" style="1" customWidth="1"/>
    <col min="8708" max="8708" width="15" style="1" customWidth="1"/>
    <col min="8709" max="8709" width="25.7109375" style="1" customWidth="1"/>
    <col min="8710" max="8710" width="19.28515625" style="1" customWidth="1"/>
    <col min="8711" max="8711" width="12.5703125" style="1" customWidth="1"/>
    <col min="8712" max="8960" width="9.140625" style="1"/>
    <col min="8961" max="8961" width="9.5703125" style="1" customWidth="1"/>
    <col min="8962" max="8962" width="52.7109375" style="1" customWidth="1"/>
    <col min="8963" max="8963" width="9.7109375" style="1" customWidth="1"/>
    <col min="8964" max="8964" width="15" style="1" customWidth="1"/>
    <col min="8965" max="8965" width="25.7109375" style="1" customWidth="1"/>
    <col min="8966" max="8966" width="19.28515625" style="1" customWidth="1"/>
    <col min="8967" max="8967" width="12.5703125" style="1" customWidth="1"/>
    <col min="8968" max="9216" width="9.140625" style="1"/>
    <col min="9217" max="9217" width="9.5703125" style="1" customWidth="1"/>
    <col min="9218" max="9218" width="52.7109375" style="1" customWidth="1"/>
    <col min="9219" max="9219" width="9.7109375" style="1" customWidth="1"/>
    <col min="9220" max="9220" width="15" style="1" customWidth="1"/>
    <col min="9221" max="9221" width="25.7109375" style="1" customWidth="1"/>
    <col min="9222" max="9222" width="19.28515625" style="1" customWidth="1"/>
    <col min="9223" max="9223" width="12.5703125" style="1" customWidth="1"/>
    <col min="9224" max="9472" width="9.140625" style="1"/>
    <col min="9473" max="9473" width="9.5703125" style="1" customWidth="1"/>
    <col min="9474" max="9474" width="52.7109375" style="1" customWidth="1"/>
    <col min="9475" max="9475" width="9.7109375" style="1" customWidth="1"/>
    <col min="9476" max="9476" width="15" style="1" customWidth="1"/>
    <col min="9477" max="9477" width="25.7109375" style="1" customWidth="1"/>
    <col min="9478" max="9478" width="19.28515625" style="1" customWidth="1"/>
    <col min="9479" max="9479" width="12.5703125" style="1" customWidth="1"/>
    <col min="9480" max="9728" width="9.140625" style="1"/>
    <col min="9729" max="9729" width="9.5703125" style="1" customWidth="1"/>
    <col min="9730" max="9730" width="52.7109375" style="1" customWidth="1"/>
    <col min="9731" max="9731" width="9.7109375" style="1" customWidth="1"/>
    <col min="9732" max="9732" width="15" style="1" customWidth="1"/>
    <col min="9733" max="9733" width="25.7109375" style="1" customWidth="1"/>
    <col min="9734" max="9734" width="19.28515625" style="1" customWidth="1"/>
    <col min="9735" max="9735" width="12.5703125" style="1" customWidth="1"/>
    <col min="9736" max="9984" width="9.140625" style="1"/>
    <col min="9985" max="9985" width="9.5703125" style="1" customWidth="1"/>
    <col min="9986" max="9986" width="52.7109375" style="1" customWidth="1"/>
    <col min="9987" max="9987" width="9.7109375" style="1" customWidth="1"/>
    <col min="9988" max="9988" width="15" style="1" customWidth="1"/>
    <col min="9989" max="9989" width="25.7109375" style="1" customWidth="1"/>
    <col min="9990" max="9990" width="19.28515625" style="1" customWidth="1"/>
    <col min="9991" max="9991" width="12.5703125" style="1" customWidth="1"/>
    <col min="9992" max="10240" width="9.140625" style="1"/>
    <col min="10241" max="10241" width="9.5703125" style="1" customWidth="1"/>
    <col min="10242" max="10242" width="52.7109375" style="1" customWidth="1"/>
    <col min="10243" max="10243" width="9.7109375" style="1" customWidth="1"/>
    <col min="10244" max="10244" width="15" style="1" customWidth="1"/>
    <col min="10245" max="10245" width="25.7109375" style="1" customWidth="1"/>
    <col min="10246" max="10246" width="19.28515625" style="1" customWidth="1"/>
    <col min="10247" max="10247" width="12.5703125" style="1" customWidth="1"/>
    <col min="10248" max="10496" width="9.140625" style="1"/>
    <col min="10497" max="10497" width="9.5703125" style="1" customWidth="1"/>
    <col min="10498" max="10498" width="52.7109375" style="1" customWidth="1"/>
    <col min="10499" max="10499" width="9.7109375" style="1" customWidth="1"/>
    <col min="10500" max="10500" width="15" style="1" customWidth="1"/>
    <col min="10501" max="10501" width="25.7109375" style="1" customWidth="1"/>
    <col min="10502" max="10502" width="19.28515625" style="1" customWidth="1"/>
    <col min="10503" max="10503" width="12.5703125" style="1" customWidth="1"/>
    <col min="10504" max="10752" width="9.140625" style="1"/>
    <col min="10753" max="10753" width="9.5703125" style="1" customWidth="1"/>
    <col min="10754" max="10754" width="52.7109375" style="1" customWidth="1"/>
    <col min="10755" max="10755" width="9.7109375" style="1" customWidth="1"/>
    <col min="10756" max="10756" width="15" style="1" customWidth="1"/>
    <col min="10757" max="10757" width="25.7109375" style="1" customWidth="1"/>
    <col min="10758" max="10758" width="19.28515625" style="1" customWidth="1"/>
    <col min="10759" max="10759" width="12.5703125" style="1" customWidth="1"/>
    <col min="10760" max="11008" width="9.140625" style="1"/>
    <col min="11009" max="11009" width="9.5703125" style="1" customWidth="1"/>
    <col min="11010" max="11010" width="52.7109375" style="1" customWidth="1"/>
    <col min="11011" max="11011" width="9.7109375" style="1" customWidth="1"/>
    <col min="11012" max="11012" width="15" style="1" customWidth="1"/>
    <col min="11013" max="11013" width="25.7109375" style="1" customWidth="1"/>
    <col min="11014" max="11014" width="19.28515625" style="1" customWidth="1"/>
    <col min="11015" max="11015" width="12.5703125" style="1" customWidth="1"/>
    <col min="11016" max="11264" width="9.140625" style="1"/>
    <col min="11265" max="11265" width="9.5703125" style="1" customWidth="1"/>
    <col min="11266" max="11266" width="52.7109375" style="1" customWidth="1"/>
    <col min="11267" max="11267" width="9.7109375" style="1" customWidth="1"/>
    <col min="11268" max="11268" width="15" style="1" customWidth="1"/>
    <col min="11269" max="11269" width="25.7109375" style="1" customWidth="1"/>
    <col min="11270" max="11270" width="19.28515625" style="1" customWidth="1"/>
    <col min="11271" max="11271" width="12.5703125" style="1" customWidth="1"/>
    <col min="11272" max="11520" width="9.140625" style="1"/>
    <col min="11521" max="11521" width="9.5703125" style="1" customWidth="1"/>
    <col min="11522" max="11522" width="52.7109375" style="1" customWidth="1"/>
    <col min="11523" max="11523" width="9.7109375" style="1" customWidth="1"/>
    <col min="11524" max="11524" width="15" style="1" customWidth="1"/>
    <col min="11525" max="11525" width="25.7109375" style="1" customWidth="1"/>
    <col min="11526" max="11526" width="19.28515625" style="1" customWidth="1"/>
    <col min="11527" max="11527" width="12.5703125" style="1" customWidth="1"/>
    <col min="11528" max="11776" width="9.140625" style="1"/>
    <col min="11777" max="11777" width="9.5703125" style="1" customWidth="1"/>
    <col min="11778" max="11778" width="52.7109375" style="1" customWidth="1"/>
    <col min="11779" max="11779" width="9.7109375" style="1" customWidth="1"/>
    <col min="11780" max="11780" width="15" style="1" customWidth="1"/>
    <col min="11781" max="11781" width="25.7109375" style="1" customWidth="1"/>
    <col min="11782" max="11782" width="19.28515625" style="1" customWidth="1"/>
    <col min="11783" max="11783" width="12.5703125" style="1" customWidth="1"/>
    <col min="11784" max="12032" width="9.140625" style="1"/>
    <col min="12033" max="12033" width="9.5703125" style="1" customWidth="1"/>
    <col min="12034" max="12034" width="52.7109375" style="1" customWidth="1"/>
    <col min="12035" max="12035" width="9.7109375" style="1" customWidth="1"/>
    <col min="12036" max="12036" width="15" style="1" customWidth="1"/>
    <col min="12037" max="12037" width="25.7109375" style="1" customWidth="1"/>
    <col min="12038" max="12038" width="19.28515625" style="1" customWidth="1"/>
    <col min="12039" max="12039" width="12.5703125" style="1" customWidth="1"/>
    <col min="12040" max="12288" width="9.140625" style="1"/>
    <col min="12289" max="12289" width="9.5703125" style="1" customWidth="1"/>
    <col min="12290" max="12290" width="52.7109375" style="1" customWidth="1"/>
    <col min="12291" max="12291" width="9.7109375" style="1" customWidth="1"/>
    <col min="12292" max="12292" width="15" style="1" customWidth="1"/>
    <col min="12293" max="12293" width="25.7109375" style="1" customWidth="1"/>
    <col min="12294" max="12294" width="19.28515625" style="1" customWidth="1"/>
    <col min="12295" max="12295" width="12.5703125" style="1" customWidth="1"/>
    <col min="12296" max="12544" width="9.140625" style="1"/>
    <col min="12545" max="12545" width="9.5703125" style="1" customWidth="1"/>
    <col min="12546" max="12546" width="52.7109375" style="1" customWidth="1"/>
    <col min="12547" max="12547" width="9.7109375" style="1" customWidth="1"/>
    <col min="12548" max="12548" width="15" style="1" customWidth="1"/>
    <col min="12549" max="12549" width="25.7109375" style="1" customWidth="1"/>
    <col min="12550" max="12550" width="19.28515625" style="1" customWidth="1"/>
    <col min="12551" max="12551" width="12.5703125" style="1" customWidth="1"/>
    <col min="12552" max="12800" width="9.140625" style="1"/>
    <col min="12801" max="12801" width="9.5703125" style="1" customWidth="1"/>
    <col min="12802" max="12802" width="52.7109375" style="1" customWidth="1"/>
    <col min="12803" max="12803" width="9.7109375" style="1" customWidth="1"/>
    <col min="12804" max="12804" width="15" style="1" customWidth="1"/>
    <col min="12805" max="12805" width="25.7109375" style="1" customWidth="1"/>
    <col min="12806" max="12806" width="19.28515625" style="1" customWidth="1"/>
    <col min="12807" max="12807" width="12.5703125" style="1" customWidth="1"/>
    <col min="12808" max="13056" width="9.140625" style="1"/>
    <col min="13057" max="13057" width="9.5703125" style="1" customWidth="1"/>
    <col min="13058" max="13058" width="52.7109375" style="1" customWidth="1"/>
    <col min="13059" max="13059" width="9.7109375" style="1" customWidth="1"/>
    <col min="13060" max="13060" width="15" style="1" customWidth="1"/>
    <col min="13061" max="13061" width="25.7109375" style="1" customWidth="1"/>
    <col min="13062" max="13062" width="19.28515625" style="1" customWidth="1"/>
    <col min="13063" max="13063" width="12.5703125" style="1" customWidth="1"/>
    <col min="13064" max="13312" width="9.140625" style="1"/>
    <col min="13313" max="13313" width="9.5703125" style="1" customWidth="1"/>
    <col min="13314" max="13314" width="52.7109375" style="1" customWidth="1"/>
    <col min="13315" max="13315" width="9.7109375" style="1" customWidth="1"/>
    <col min="13316" max="13316" width="15" style="1" customWidth="1"/>
    <col min="13317" max="13317" width="25.7109375" style="1" customWidth="1"/>
    <col min="13318" max="13318" width="19.28515625" style="1" customWidth="1"/>
    <col min="13319" max="13319" width="12.5703125" style="1" customWidth="1"/>
    <col min="13320" max="13568" width="9.140625" style="1"/>
    <col min="13569" max="13569" width="9.5703125" style="1" customWidth="1"/>
    <col min="13570" max="13570" width="52.7109375" style="1" customWidth="1"/>
    <col min="13571" max="13571" width="9.7109375" style="1" customWidth="1"/>
    <col min="13572" max="13572" width="15" style="1" customWidth="1"/>
    <col min="13573" max="13573" width="25.7109375" style="1" customWidth="1"/>
    <col min="13574" max="13574" width="19.28515625" style="1" customWidth="1"/>
    <col min="13575" max="13575" width="12.5703125" style="1" customWidth="1"/>
    <col min="13576" max="13824" width="9.140625" style="1"/>
    <col min="13825" max="13825" width="9.5703125" style="1" customWidth="1"/>
    <col min="13826" max="13826" width="52.7109375" style="1" customWidth="1"/>
    <col min="13827" max="13827" width="9.7109375" style="1" customWidth="1"/>
    <col min="13828" max="13828" width="15" style="1" customWidth="1"/>
    <col min="13829" max="13829" width="25.7109375" style="1" customWidth="1"/>
    <col min="13830" max="13830" width="19.28515625" style="1" customWidth="1"/>
    <col min="13831" max="13831" width="12.5703125" style="1" customWidth="1"/>
    <col min="13832" max="14080" width="9.140625" style="1"/>
    <col min="14081" max="14081" width="9.5703125" style="1" customWidth="1"/>
    <col min="14082" max="14082" width="52.7109375" style="1" customWidth="1"/>
    <col min="14083" max="14083" width="9.7109375" style="1" customWidth="1"/>
    <col min="14084" max="14084" width="15" style="1" customWidth="1"/>
    <col min="14085" max="14085" width="25.7109375" style="1" customWidth="1"/>
    <col min="14086" max="14086" width="19.28515625" style="1" customWidth="1"/>
    <col min="14087" max="14087" width="12.5703125" style="1" customWidth="1"/>
    <col min="14088" max="14336" width="9.140625" style="1"/>
    <col min="14337" max="14337" width="9.5703125" style="1" customWidth="1"/>
    <col min="14338" max="14338" width="52.7109375" style="1" customWidth="1"/>
    <col min="14339" max="14339" width="9.7109375" style="1" customWidth="1"/>
    <col min="14340" max="14340" width="15" style="1" customWidth="1"/>
    <col min="14341" max="14341" width="25.7109375" style="1" customWidth="1"/>
    <col min="14342" max="14342" width="19.28515625" style="1" customWidth="1"/>
    <col min="14343" max="14343" width="12.5703125" style="1" customWidth="1"/>
    <col min="14344" max="14592" width="9.140625" style="1"/>
    <col min="14593" max="14593" width="9.5703125" style="1" customWidth="1"/>
    <col min="14594" max="14594" width="52.7109375" style="1" customWidth="1"/>
    <col min="14595" max="14595" width="9.7109375" style="1" customWidth="1"/>
    <col min="14596" max="14596" width="15" style="1" customWidth="1"/>
    <col min="14597" max="14597" width="25.7109375" style="1" customWidth="1"/>
    <col min="14598" max="14598" width="19.28515625" style="1" customWidth="1"/>
    <col min="14599" max="14599" width="12.5703125" style="1" customWidth="1"/>
    <col min="14600" max="14848" width="9.140625" style="1"/>
    <col min="14849" max="14849" width="9.5703125" style="1" customWidth="1"/>
    <col min="14850" max="14850" width="52.7109375" style="1" customWidth="1"/>
    <col min="14851" max="14851" width="9.7109375" style="1" customWidth="1"/>
    <col min="14852" max="14852" width="15" style="1" customWidth="1"/>
    <col min="14853" max="14853" width="25.7109375" style="1" customWidth="1"/>
    <col min="14854" max="14854" width="19.28515625" style="1" customWidth="1"/>
    <col min="14855" max="14855" width="12.5703125" style="1" customWidth="1"/>
    <col min="14856" max="15104" width="9.140625" style="1"/>
    <col min="15105" max="15105" width="9.5703125" style="1" customWidth="1"/>
    <col min="15106" max="15106" width="52.7109375" style="1" customWidth="1"/>
    <col min="15107" max="15107" width="9.7109375" style="1" customWidth="1"/>
    <col min="15108" max="15108" width="15" style="1" customWidth="1"/>
    <col min="15109" max="15109" width="25.7109375" style="1" customWidth="1"/>
    <col min="15110" max="15110" width="19.28515625" style="1" customWidth="1"/>
    <col min="15111" max="15111" width="12.5703125" style="1" customWidth="1"/>
    <col min="15112" max="15360" width="9.140625" style="1"/>
    <col min="15361" max="15361" width="9.5703125" style="1" customWidth="1"/>
    <col min="15362" max="15362" width="52.7109375" style="1" customWidth="1"/>
    <col min="15363" max="15363" width="9.7109375" style="1" customWidth="1"/>
    <col min="15364" max="15364" width="15" style="1" customWidth="1"/>
    <col min="15365" max="15365" width="25.7109375" style="1" customWidth="1"/>
    <col min="15366" max="15366" width="19.28515625" style="1" customWidth="1"/>
    <col min="15367" max="15367" width="12.5703125" style="1" customWidth="1"/>
    <col min="15368" max="15616" width="9.140625" style="1"/>
    <col min="15617" max="15617" width="9.5703125" style="1" customWidth="1"/>
    <col min="15618" max="15618" width="52.7109375" style="1" customWidth="1"/>
    <col min="15619" max="15619" width="9.7109375" style="1" customWidth="1"/>
    <col min="15620" max="15620" width="15" style="1" customWidth="1"/>
    <col min="15621" max="15621" width="25.7109375" style="1" customWidth="1"/>
    <col min="15622" max="15622" width="19.28515625" style="1" customWidth="1"/>
    <col min="15623" max="15623" width="12.5703125" style="1" customWidth="1"/>
    <col min="15624" max="15872" width="9.140625" style="1"/>
    <col min="15873" max="15873" width="9.5703125" style="1" customWidth="1"/>
    <col min="15874" max="15874" width="52.7109375" style="1" customWidth="1"/>
    <col min="15875" max="15875" width="9.7109375" style="1" customWidth="1"/>
    <col min="15876" max="15876" width="15" style="1" customWidth="1"/>
    <col min="15877" max="15877" width="25.7109375" style="1" customWidth="1"/>
    <col min="15878" max="15878" width="19.28515625" style="1" customWidth="1"/>
    <col min="15879" max="15879" width="12.5703125" style="1" customWidth="1"/>
    <col min="15880" max="16128" width="9.140625" style="1"/>
    <col min="16129" max="16129" width="9.5703125" style="1" customWidth="1"/>
    <col min="16130" max="16130" width="52.7109375" style="1" customWidth="1"/>
    <col min="16131" max="16131" width="9.7109375" style="1" customWidth="1"/>
    <col min="16132" max="16132" width="15" style="1" customWidth="1"/>
    <col min="16133" max="16133" width="25.7109375" style="1" customWidth="1"/>
    <col min="16134" max="16134" width="19.28515625" style="1" customWidth="1"/>
    <col min="16135" max="16135" width="12.5703125" style="1" customWidth="1"/>
    <col min="16136" max="16384" width="9.140625" style="1"/>
  </cols>
  <sheetData>
    <row r="1" spans="1:7" ht="14.25" x14ac:dyDescent="0.2">
      <c r="B1" s="2" t="s">
        <v>0</v>
      </c>
      <c r="C1" s="3"/>
      <c r="D1" s="3"/>
    </row>
    <row r="2" spans="1:7" ht="14.25" x14ac:dyDescent="0.2">
      <c r="B2" s="4"/>
      <c r="C2" s="5"/>
      <c r="D2" s="5"/>
    </row>
    <row r="3" spans="1:7" ht="15" x14ac:dyDescent="0.25">
      <c r="A3" s="29"/>
      <c r="B3" s="29"/>
      <c r="C3" s="29"/>
      <c r="D3" s="29"/>
    </row>
    <row r="4" spans="1:7" ht="39" customHeight="1" x14ac:dyDescent="0.2">
      <c r="A4" s="6"/>
      <c r="B4" s="44" t="s">
        <v>46</v>
      </c>
      <c r="C4" s="44"/>
      <c r="D4" s="44"/>
    </row>
    <row r="5" spans="1:7" s="10" customFormat="1" ht="22.5" x14ac:dyDescent="0.2">
      <c r="A5" s="7" t="s">
        <v>4</v>
      </c>
      <c r="B5" s="8" t="s">
        <v>5</v>
      </c>
      <c r="C5" s="9" t="s">
        <v>6</v>
      </c>
      <c r="D5" s="9" t="s">
        <v>7</v>
      </c>
      <c r="F5" s="11"/>
      <c r="G5" s="12"/>
    </row>
    <row r="6" spans="1:7" x14ac:dyDescent="0.2">
      <c r="A6" s="13">
        <v>1</v>
      </c>
      <c r="B6" s="30" t="s">
        <v>38</v>
      </c>
      <c r="C6" s="30"/>
      <c r="D6" s="30"/>
      <c r="F6" s="15"/>
      <c r="G6" s="16"/>
    </row>
    <row r="7" spans="1:7" x14ac:dyDescent="0.2">
      <c r="A7" s="13"/>
      <c r="B7" s="14" t="s">
        <v>23</v>
      </c>
      <c r="C7" s="13"/>
      <c r="D7" s="18"/>
      <c r="F7" s="15"/>
      <c r="G7" s="16"/>
    </row>
    <row r="8" spans="1:7" ht="25.5" x14ac:dyDescent="0.2">
      <c r="A8" s="13"/>
      <c r="B8" s="13" t="s">
        <v>47</v>
      </c>
      <c r="C8" s="31" t="s">
        <v>40</v>
      </c>
      <c r="D8" s="18"/>
      <c r="F8" s="15"/>
      <c r="G8" s="16"/>
    </row>
    <row r="9" spans="1:7" x14ac:dyDescent="0.2">
      <c r="A9" s="13"/>
      <c r="B9" s="13" t="s">
        <v>26</v>
      </c>
      <c r="C9" s="13">
        <v>0.6</v>
      </c>
      <c r="D9" s="18"/>
      <c r="F9" s="15"/>
      <c r="G9" s="16"/>
    </row>
    <row r="10" spans="1:7" x14ac:dyDescent="0.2">
      <c r="A10" s="13"/>
      <c r="B10" s="13" t="s">
        <v>27</v>
      </c>
      <c r="C10" s="13">
        <v>0.9</v>
      </c>
      <c r="D10" s="18"/>
      <c r="F10" s="15"/>
      <c r="G10" s="16"/>
    </row>
    <row r="11" spans="1:7" x14ac:dyDescent="0.2">
      <c r="A11" s="18"/>
      <c r="B11" s="25" t="s">
        <v>28</v>
      </c>
      <c r="C11" s="13">
        <v>0.88</v>
      </c>
      <c r="D11" s="18"/>
      <c r="F11" s="15"/>
      <c r="G11" s="16"/>
    </row>
    <row r="12" spans="1:7" ht="25.5" x14ac:dyDescent="0.2">
      <c r="A12" s="18"/>
      <c r="B12" s="19" t="s">
        <v>11</v>
      </c>
      <c r="C12" s="20">
        <v>1.08</v>
      </c>
      <c r="D12" s="18"/>
      <c r="F12" s="15"/>
      <c r="G12" s="16"/>
    </row>
    <row r="13" spans="1:7" x14ac:dyDescent="0.2">
      <c r="A13" s="18"/>
      <c r="B13" s="21" t="s">
        <v>31</v>
      </c>
      <c r="C13" s="20">
        <v>0.6</v>
      </c>
      <c r="D13" s="20"/>
      <c r="F13" s="15"/>
      <c r="G13" s="16"/>
    </row>
    <row r="14" spans="1:7" ht="25.5" x14ac:dyDescent="0.2">
      <c r="A14" s="18"/>
      <c r="B14" s="21" t="s">
        <v>44</v>
      </c>
      <c r="C14" s="20">
        <v>4.42</v>
      </c>
      <c r="D14" s="20"/>
      <c r="F14" s="15"/>
      <c r="G14" s="16"/>
    </row>
    <row r="15" spans="1:7" ht="25.5" x14ac:dyDescent="0.2">
      <c r="A15" s="32"/>
      <c r="B15" s="33" t="s">
        <v>48</v>
      </c>
      <c r="C15" s="34"/>
      <c r="D15" s="34">
        <f>(5.221+(0.2*137.561))*C9*C10*C11*C12*C14*C13</f>
        <v>44.551483627622396</v>
      </c>
      <c r="F15" s="15"/>
      <c r="G15" s="16"/>
    </row>
    <row r="16" spans="1:7" x14ac:dyDescent="0.2">
      <c r="A16" s="23"/>
      <c r="B16" s="24" t="s">
        <v>13</v>
      </c>
      <c r="C16" s="23"/>
      <c r="D16" s="35">
        <f>D15</f>
        <v>44.551483627622396</v>
      </c>
      <c r="F16" s="15"/>
      <c r="G16" s="16"/>
    </row>
    <row r="17" spans="1:7" ht="15" customHeight="1" x14ac:dyDescent="0.2">
      <c r="A17" s="45" t="s">
        <v>64</v>
      </c>
      <c r="B17" s="46"/>
      <c r="C17" s="47">
        <f>ROUND(D16/200*1000,2)</f>
        <v>222.76</v>
      </c>
      <c r="D17" s="48"/>
      <c r="F17" s="15"/>
      <c r="G17" s="16"/>
    </row>
    <row r="18" spans="1:7" x14ac:dyDescent="0.2">
      <c r="A18" s="40"/>
      <c r="B18" s="40"/>
      <c r="C18" s="40"/>
      <c r="D18" s="40"/>
      <c r="F18" s="15"/>
      <c r="G18" s="16"/>
    </row>
    <row r="19" spans="1:7" x14ac:dyDescent="0.2">
      <c r="A19" s="49"/>
      <c r="B19" s="49"/>
      <c r="C19" s="49"/>
      <c r="D19" s="49"/>
      <c r="F19" s="15"/>
      <c r="G19" s="16"/>
    </row>
    <row r="20" spans="1:7" x14ac:dyDescent="0.2">
      <c r="A20" s="25"/>
      <c r="B20" s="25"/>
      <c r="C20" s="25"/>
      <c r="D20" s="25"/>
      <c r="F20" s="15"/>
      <c r="G20" s="16"/>
    </row>
    <row r="21" spans="1:7" x14ac:dyDescent="0.2">
      <c r="A21" s="25"/>
      <c r="B21" s="25"/>
      <c r="C21" s="25"/>
      <c r="D21" s="25"/>
      <c r="F21" s="15"/>
      <c r="G21" s="16"/>
    </row>
    <row r="22" spans="1:7" x14ac:dyDescent="0.2">
      <c r="A22" s="25"/>
      <c r="B22" s="25"/>
      <c r="C22" s="25"/>
      <c r="D22" s="25"/>
      <c r="F22" s="15"/>
      <c r="G22" s="16"/>
    </row>
    <row r="23" spans="1:7" x14ac:dyDescent="0.2">
      <c r="A23" s="26"/>
      <c r="B23" s="26"/>
      <c r="C23" s="26"/>
      <c r="D23" s="26"/>
      <c r="E23" s="27"/>
    </row>
    <row r="24" spans="1:7" x14ac:dyDescent="0.2">
      <c r="A24" s="26"/>
      <c r="B24" s="26"/>
      <c r="C24" s="26"/>
      <c r="D24" s="26"/>
    </row>
    <row r="25" spans="1:7" s="28" customFormat="1" ht="15" x14ac:dyDescent="0.25"/>
  </sheetData>
  <mergeCells count="4">
    <mergeCell ref="B4:D4"/>
    <mergeCell ref="A19:D19"/>
    <mergeCell ref="A17:B17"/>
    <mergeCell ref="C17:D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8" sqref="C18:D18"/>
    </sheetView>
  </sheetViews>
  <sheetFormatPr defaultRowHeight="12.75" x14ac:dyDescent="0.2"/>
  <cols>
    <col min="1" max="1" width="9.5703125" style="1" customWidth="1"/>
    <col min="2" max="2" width="52.7109375" style="1" customWidth="1"/>
    <col min="3" max="3" width="9.7109375" style="1" customWidth="1"/>
    <col min="4" max="4" width="15" style="1" customWidth="1"/>
    <col min="5" max="5" width="25.7109375" style="1" customWidth="1"/>
    <col min="6" max="6" width="19.28515625" style="1" customWidth="1"/>
    <col min="7" max="7" width="12.5703125" style="1" customWidth="1"/>
    <col min="8" max="256" width="9.140625" style="1"/>
    <col min="257" max="257" width="9.5703125" style="1" customWidth="1"/>
    <col min="258" max="258" width="52.7109375" style="1" customWidth="1"/>
    <col min="259" max="259" width="9.7109375" style="1" customWidth="1"/>
    <col min="260" max="260" width="15" style="1" customWidth="1"/>
    <col min="261" max="261" width="25.7109375" style="1" customWidth="1"/>
    <col min="262" max="262" width="19.28515625" style="1" customWidth="1"/>
    <col min="263" max="263" width="12.5703125" style="1" customWidth="1"/>
    <col min="264" max="512" width="9.140625" style="1"/>
    <col min="513" max="513" width="9.5703125" style="1" customWidth="1"/>
    <col min="514" max="514" width="52.7109375" style="1" customWidth="1"/>
    <col min="515" max="515" width="9.7109375" style="1" customWidth="1"/>
    <col min="516" max="516" width="15" style="1" customWidth="1"/>
    <col min="517" max="517" width="25.7109375" style="1" customWidth="1"/>
    <col min="518" max="518" width="19.28515625" style="1" customWidth="1"/>
    <col min="519" max="519" width="12.5703125" style="1" customWidth="1"/>
    <col min="520" max="768" width="9.140625" style="1"/>
    <col min="769" max="769" width="9.5703125" style="1" customWidth="1"/>
    <col min="770" max="770" width="52.7109375" style="1" customWidth="1"/>
    <col min="771" max="771" width="9.7109375" style="1" customWidth="1"/>
    <col min="772" max="772" width="15" style="1" customWidth="1"/>
    <col min="773" max="773" width="25.7109375" style="1" customWidth="1"/>
    <col min="774" max="774" width="19.28515625" style="1" customWidth="1"/>
    <col min="775" max="775" width="12.5703125" style="1" customWidth="1"/>
    <col min="776" max="1024" width="9.140625" style="1"/>
    <col min="1025" max="1025" width="9.5703125" style="1" customWidth="1"/>
    <col min="1026" max="1026" width="52.7109375" style="1" customWidth="1"/>
    <col min="1027" max="1027" width="9.7109375" style="1" customWidth="1"/>
    <col min="1028" max="1028" width="15" style="1" customWidth="1"/>
    <col min="1029" max="1029" width="25.7109375" style="1" customWidth="1"/>
    <col min="1030" max="1030" width="19.28515625" style="1" customWidth="1"/>
    <col min="1031" max="1031" width="12.5703125" style="1" customWidth="1"/>
    <col min="1032" max="1280" width="9.140625" style="1"/>
    <col min="1281" max="1281" width="9.5703125" style="1" customWidth="1"/>
    <col min="1282" max="1282" width="52.7109375" style="1" customWidth="1"/>
    <col min="1283" max="1283" width="9.7109375" style="1" customWidth="1"/>
    <col min="1284" max="1284" width="15" style="1" customWidth="1"/>
    <col min="1285" max="1285" width="25.7109375" style="1" customWidth="1"/>
    <col min="1286" max="1286" width="19.28515625" style="1" customWidth="1"/>
    <col min="1287" max="1287" width="12.5703125" style="1" customWidth="1"/>
    <col min="1288" max="1536" width="9.140625" style="1"/>
    <col min="1537" max="1537" width="9.5703125" style="1" customWidth="1"/>
    <col min="1538" max="1538" width="52.7109375" style="1" customWidth="1"/>
    <col min="1539" max="1539" width="9.7109375" style="1" customWidth="1"/>
    <col min="1540" max="1540" width="15" style="1" customWidth="1"/>
    <col min="1541" max="1541" width="25.7109375" style="1" customWidth="1"/>
    <col min="1542" max="1542" width="19.28515625" style="1" customWidth="1"/>
    <col min="1543" max="1543" width="12.5703125" style="1" customWidth="1"/>
    <col min="1544" max="1792" width="9.140625" style="1"/>
    <col min="1793" max="1793" width="9.5703125" style="1" customWidth="1"/>
    <col min="1794" max="1794" width="52.7109375" style="1" customWidth="1"/>
    <col min="1795" max="1795" width="9.7109375" style="1" customWidth="1"/>
    <col min="1796" max="1796" width="15" style="1" customWidth="1"/>
    <col min="1797" max="1797" width="25.7109375" style="1" customWidth="1"/>
    <col min="1798" max="1798" width="19.28515625" style="1" customWidth="1"/>
    <col min="1799" max="1799" width="12.5703125" style="1" customWidth="1"/>
    <col min="1800" max="2048" width="9.140625" style="1"/>
    <col min="2049" max="2049" width="9.5703125" style="1" customWidth="1"/>
    <col min="2050" max="2050" width="52.7109375" style="1" customWidth="1"/>
    <col min="2051" max="2051" width="9.7109375" style="1" customWidth="1"/>
    <col min="2052" max="2052" width="15" style="1" customWidth="1"/>
    <col min="2053" max="2053" width="25.7109375" style="1" customWidth="1"/>
    <col min="2054" max="2054" width="19.28515625" style="1" customWidth="1"/>
    <col min="2055" max="2055" width="12.5703125" style="1" customWidth="1"/>
    <col min="2056" max="2304" width="9.140625" style="1"/>
    <col min="2305" max="2305" width="9.5703125" style="1" customWidth="1"/>
    <col min="2306" max="2306" width="52.7109375" style="1" customWidth="1"/>
    <col min="2307" max="2307" width="9.7109375" style="1" customWidth="1"/>
    <col min="2308" max="2308" width="15" style="1" customWidth="1"/>
    <col min="2309" max="2309" width="25.7109375" style="1" customWidth="1"/>
    <col min="2310" max="2310" width="19.28515625" style="1" customWidth="1"/>
    <col min="2311" max="2311" width="12.5703125" style="1" customWidth="1"/>
    <col min="2312" max="2560" width="9.140625" style="1"/>
    <col min="2561" max="2561" width="9.5703125" style="1" customWidth="1"/>
    <col min="2562" max="2562" width="52.7109375" style="1" customWidth="1"/>
    <col min="2563" max="2563" width="9.7109375" style="1" customWidth="1"/>
    <col min="2564" max="2564" width="15" style="1" customWidth="1"/>
    <col min="2565" max="2565" width="25.7109375" style="1" customWidth="1"/>
    <col min="2566" max="2566" width="19.28515625" style="1" customWidth="1"/>
    <col min="2567" max="2567" width="12.5703125" style="1" customWidth="1"/>
    <col min="2568" max="2816" width="9.140625" style="1"/>
    <col min="2817" max="2817" width="9.5703125" style="1" customWidth="1"/>
    <col min="2818" max="2818" width="52.7109375" style="1" customWidth="1"/>
    <col min="2819" max="2819" width="9.7109375" style="1" customWidth="1"/>
    <col min="2820" max="2820" width="15" style="1" customWidth="1"/>
    <col min="2821" max="2821" width="25.7109375" style="1" customWidth="1"/>
    <col min="2822" max="2822" width="19.28515625" style="1" customWidth="1"/>
    <col min="2823" max="2823" width="12.5703125" style="1" customWidth="1"/>
    <col min="2824" max="3072" width="9.140625" style="1"/>
    <col min="3073" max="3073" width="9.5703125" style="1" customWidth="1"/>
    <col min="3074" max="3074" width="52.7109375" style="1" customWidth="1"/>
    <col min="3075" max="3075" width="9.7109375" style="1" customWidth="1"/>
    <col min="3076" max="3076" width="15" style="1" customWidth="1"/>
    <col min="3077" max="3077" width="25.7109375" style="1" customWidth="1"/>
    <col min="3078" max="3078" width="19.28515625" style="1" customWidth="1"/>
    <col min="3079" max="3079" width="12.5703125" style="1" customWidth="1"/>
    <col min="3080" max="3328" width="9.140625" style="1"/>
    <col min="3329" max="3329" width="9.5703125" style="1" customWidth="1"/>
    <col min="3330" max="3330" width="52.7109375" style="1" customWidth="1"/>
    <col min="3331" max="3331" width="9.7109375" style="1" customWidth="1"/>
    <col min="3332" max="3332" width="15" style="1" customWidth="1"/>
    <col min="3333" max="3333" width="25.7109375" style="1" customWidth="1"/>
    <col min="3334" max="3334" width="19.28515625" style="1" customWidth="1"/>
    <col min="3335" max="3335" width="12.5703125" style="1" customWidth="1"/>
    <col min="3336" max="3584" width="9.140625" style="1"/>
    <col min="3585" max="3585" width="9.5703125" style="1" customWidth="1"/>
    <col min="3586" max="3586" width="52.7109375" style="1" customWidth="1"/>
    <col min="3587" max="3587" width="9.7109375" style="1" customWidth="1"/>
    <col min="3588" max="3588" width="15" style="1" customWidth="1"/>
    <col min="3589" max="3589" width="25.7109375" style="1" customWidth="1"/>
    <col min="3590" max="3590" width="19.28515625" style="1" customWidth="1"/>
    <col min="3591" max="3591" width="12.5703125" style="1" customWidth="1"/>
    <col min="3592" max="3840" width="9.140625" style="1"/>
    <col min="3841" max="3841" width="9.5703125" style="1" customWidth="1"/>
    <col min="3842" max="3842" width="52.7109375" style="1" customWidth="1"/>
    <col min="3843" max="3843" width="9.7109375" style="1" customWidth="1"/>
    <col min="3844" max="3844" width="15" style="1" customWidth="1"/>
    <col min="3845" max="3845" width="25.7109375" style="1" customWidth="1"/>
    <col min="3846" max="3846" width="19.28515625" style="1" customWidth="1"/>
    <col min="3847" max="3847" width="12.5703125" style="1" customWidth="1"/>
    <col min="3848" max="4096" width="9.140625" style="1"/>
    <col min="4097" max="4097" width="9.5703125" style="1" customWidth="1"/>
    <col min="4098" max="4098" width="52.7109375" style="1" customWidth="1"/>
    <col min="4099" max="4099" width="9.7109375" style="1" customWidth="1"/>
    <col min="4100" max="4100" width="15" style="1" customWidth="1"/>
    <col min="4101" max="4101" width="25.7109375" style="1" customWidth="1"/>
    <col min="4102" max="4102" width="19.28515625" style="1" customWidth="1"/>
    <col min="4103" max="4103" width="12.5703125" style="1" customWidth="1"/>
    <col min="4104" max="4352" width="9.140625" style="1"/>
    <col min="4353" max="4353" width="9.5703125" style="1" customWidth="1"/>
    <col min="4354" max="4354" width="52.7109375" style="1" customWidth="1"/>
    <col min="4355" max="4355" width="9.7109375" style="1" customWidth="1"/>
    <col min="4356" max="4356" width="15" style="1" customWidth="1"/>
    <col min="4357" max="4357" width="25.7109375" style="1" customWidth="1"/>
    <col min="4358" max="4358" width="19.28515625" style="1" customWidth="1"/>
    <col min="4359" max="4359" width="12.5703125" style="1" customWidth="1"/>
    <col min="4360" max="4608" width="9.140625" style="1"/>
    <col min="4609" max="4609" width="9.5703125" style="1" customWidth="1"/>
    <col min="4610" max="4610" width="52.7109375" style="1" customWidth="1"/>
    <col min="4611" max="4611" width="9.7109375" style="1" customWidth="1"/>
    <col min="4612" max="4612" width="15" style="1" customWidth="1"/>
    <col min="4613" max="4613" width="25.7109375" style="1" customWidth="1"/>
    <col min="4614" max="4614" width="19.28515625" style="1" customWidth="1"/>
    <col min="4615" max="4615" width="12.5703125" style="1" customWidth="1"/>
    <col min="4616" max="4864" width="9.140625" style="1"/>
    <col min="4865" max="4865" width="9.5703125" style="1" customWidth="1"/>
    <col min="4866" max="4866" width="52.7109375" style="1" customWidth="1"/>
    <col min="4867" max="4867" width="9.7109375" style="1" customWidth="1"/>
    <col min="4868" max="4868" width="15" style="1" customWidth="1"/>
    <col min="4869" max="4869" width="25.7109375" style="1" customWidth="1"/>
    <col min="4870" max="4870" width="19.28515625" style="1" customWidth="1"/>
    <col min="4871" max="4871" width="12.5703125" style="1" customWidth="1"/>
    <col min="4872" max="5120" width="9.140625" style="1"/>
    <col min="5121" max="5121" width="9.5703125" style="1" customWidth="1"/>
    <col min="5122" max="5122" width="52.7109375" style="1" customWidth="1"/>
    <col min="5123" max="5123" width="9.7109375" style="1" customWidth="1"/>
    <col min="5124" max="5124" width="15" style="1" customWidth="1"/>
    <col min="5125" max="5125" width="25.7109375" style="1" customWidth="1"/>
    <col min="5126" max="5126" width="19.28515625" style="1" customWidth="1"/>
    <col min="5127" max="5127" width="12.5703125" style="1" customWidth="1"/>
    <col min="5128" max="5376" width="9.140625" style="1"/>
    <col min="5377" max="5377" width="9.5703125" style="1" customWidth="1"/>
    <col min="5378" max="5378" width="52.7109375" style="1" customWidth="1"/>
    <col min="5379" max="5379" width="9.7109375" style="1" customWidth="1"/>
    <col min="5380" max="5380" width="15" style="1" customWidth="1"/>
    <col min="5381" max="5381" width="25.7109375" style="1" customWidth="1"/>
    <col min="5382" max="5382" width="19.28515625" style="1" customWidth="1"/>
    <col min="5383" max="5383" width="12.5703125" style="1" customWidth="1"/>
    <col min="5384" max="5632" width="9.140625" style="1"/>
    <col min="5633" max="5633" width="9.5703125" style="1" customWidth="1"/>
    <col min="5634" max="5634" width="52.7109375" style="1" customWidth="1"/>
    <col min="5635" max="5635" width="9.7109375" style="1" customWidth="1"/>
    <col min="5636" max="5636" width="15" style="1" customWidth="1"/>
    <col min="5637" max="5637" width="25.7109375" style="1" customWidth="1"/>
    <col min="5638" max="5638" width="19.28515625" style="1" customWidth="1"/>
    <col min="5639" max="5639" width="12.5703125" style="1" customWidth="1"/>
    <col min="5640" max="5888" width="9.140625" style="1"/>
    <col min="5889" max="5889" width="9.5703125" style="1" customWidth="1"/>
    <col min="5890" max="5890" width="52.7109375" style="1" customWidth="1"/>
    <col min="5891" max="5891" width="9.7109375" style="1" customWidth="1"/>
    <col min="5892" max="5892" width="15" style="1" customWidth="1"/>
    <col min="5893" max="5893" width="25.7109375" style="1" customWidth="1"/>
    <col min="5894" max="5894" width="19.28515625" style="1" customWidth="1"/>
    <col min="5895" max="5895" width="12.5703125" style="1" customWidth="1"/>
    <col min="5896" max="6144" width="9.140625" style="1"/>
    <col min="6145" max="6145" width="9.5703125" style="1" customWidth="1"/>
    <col min="6146" max="6146" width="52.7109375" style="1" customWidth="1"/>
    <col min="6147" max="6147" width="9.7109375" style="1" customWidth="1"/>
    <col min="6148" max="6148" width="15" style="1" customWidth="1"/>
    <col min="6149" max="6149" width="25.7109375" style="1" customWidth="1"/>
    <col min="6150" max="6150" width="19.28515625" style="1" customWidth="1"/>
    <col min="6151" max="6151" width="12.5703125" style="1" customWidth="1"/>
    <col min="6152" max="6400" width="9.140625" style="1"/>
    <col min="6401" max="6401" width="9.5703125" style="1" customWidth="1"/>
    <col min="6402" max="6402" width="52.7109375" style="1" customWidth="1"/>
    <col min="6403" max="6403" width="9.7109375" style="1" customWidth="1"/>
    <col min="6404" max="6404" width="15" style="1" customWidth="1"/>
    <col min="6405" max="6405" width="25.7109375" style="1" customWidth="1"/>
    <col min="6406" max="6406" width="19.28515625" style="1" customWidth="1"/>
    <col min="6407" max="6407" width="12.5703125" style="1" customWidth="1"/>
    <col min="6408" max="6656" width="9.140625" style="1"/>
    <col min="6657" max="6657" width="9.5703125" style="1" customWidth="1"/>
    <col min="6658" max="6658" width="52.7109375" style="1" customWidth="1"/>
    <col min="6659" max="6659" width="9.7109375" style="1" customWidth="1"/>
    <col min="6660" max="6660" width="15" style="1" customWidth="1"/>
    <col min="6661" max="6661" width="25.7109375" style="1" customWidth="1"/>
    <col min="6662" max="6662" width="19.28515625" style="1" customWidth="1"/>
    <col min="6663" max="6663" width="12.5703125" style="1" customWidth="1"/>
    <col min="6664" max="6912" width="9.140625" style="1"/>
    <col min="6913" max="6913" width="9.5703125" style="1" customWidth="1"/>
    <col min="6914" max="6914" width="52.7109375" style="1" customWidth="1"/>
    <col min="6915" max="6915" width="9.7109375" style="1" customWidth="1"/>
    <col min="6916" max="6916" width="15" style="1" customWidth="1"/>
    <col min="6917" max="6917" width="25.7109375" style="1" customWidth="1"/>
    <col min="6918" max="6918" width="19.28515625" style="1" customWidth="1"/>
    <col min="6919" max="6919" width="12.5703125" style="1" customWidth="1"/>
    <col min="6920" max="7168" width="9.140625" style="1"/>
    <col min="7169" max="7169" width="9.5703125" style="1" customWidth="1"/>
    <col min="7170" max="7170" width="52.7109375" style="1" customWidth="1"/>
    <col min="7171" max="7171" width="9.7109375" style="1" customWidth="1"/>
    <col min="7172" max="7172" width="15" style="1" customWidth="1"/>
    <col min="7173" max="7173" width="25.7109375" style="1" customWidth="1"/>
    <col min="7174" max="7174" width="19.28515625" style="1" customWidth="1"/>
    <col min="7175" max="7175" width="12.5703125" style="1" customWidth="1"/>
    <col min="7176" max="7424" width="9.140625" style="1"/>
    <col min="7425" max="7425" width="9.5703125" style="1" customWidth="1"/>
    <col min="7426" max="7426" width="52.7109375" style="1" customWidth="1"/>
    <col min="7427" max="7427" width="9.7109375" style="1" customWidth="1"/>
    <col min="7428" max="7428" width="15" style="1" customWidth="1"/>
    <col min="7429" max="7429" width="25.7109375" style="1" customWidth="1"/>
    <col min="7430" max="7430" width="19.28515625" style="1" customWidth="1"/>
    <col min="7431" max="7431" width="12.5703125" style="1" customWidth="1"/>
    <col min="7432" max="7680" width="9.140625" style="1"/>
    <col min="7681" max="7681" width="9.5703125" style="1" customWidth="1"/>
    <col min="7682" max="7682" width="52.7109375" style="1" customWidth="1"/>
    <col min="7683" max="7683" width="9.7109375" style="1" customWidth="1"/>
    <col min="7684" max="7684" width="15" style="1" customWidth="1"/>
    <col min="7685" max="7685" width="25.7109375" style="1" customWidth="1"/>
    <col min="7686" max="7686" width="19.28515625" style="1" customWidth="1"/>
    <col min="7687" max="7687" width="12.5703125" style="1" customWidth="1"/>
    <col min="7688" max="7936" width="9.140625" style="1"/>
    <col min="7937" max="7937" width="9.5703125" style="1" customWidth="1"/>
    <col min="7938" max="7938" width="52.7109375" style="1" customWidth="1"/>
    <col min="7939" max="7939" width="9.7109375" style="1" customWidth="1"/>
    <col min="7940" max="7940" width="15" style="1" customWidth="1"/>
    <col min="7941" max="7941" width="25.7109375" style="1" customWidth="1"/>
    <col min="7942" max="7942" width="19.28515625" style="1" customWidth="1"/>
    <col min="7943" max="7943" width="12.5703125" style="1" customWidth="1"/>
    <col min="7944" max="8192" width="9.140625" style="1"/>
    <col min="8193" max="8193" width="9.5703125" style="1" customWidth="1"/>
    <col min="8194" max="8194" width="52.7109375" style="1" customWidth="1"/>
    <col min="8195" max="8195" width="9.7109375" style="1" customWidth="1"/>
    <col min="8196" max="8196" width="15" style="1" customWidth="1"/>
    <col min="8197" max="8197" width="25.7109375" style="1" customWidth="1"/>
    <col min="8198" max="8198" width="19.28515625" style="1" customWidth="1"/>
    <col min="8199" max="8199" width="12.5703125" style="1" customWidth="1"/>
    <col min="8200" max="8448" width="9.140625" style="1"/>
    <col min="8449" max="8449" width="9.5703125" style="1" customWidth="1"/>
    <col min="8450" max="8450" width="52.7109375" style="1" customWidth="1"/>
    <col min="8451" max="8451" width="9.7109375" style="1" customWidth="1"/>
    <col min="8452" max="8452" width="15" style="1" customWidth="1"/>
    <col min="8453" max="8453" width="25.7109375" style="1" customWidth="1"/>
    <col min="8454" max="8454" width="19.28515625" style="1" customWidth="1"/>
    <col min="8455" max="8455" width="12.5703125" style="1" customWidth="1"/>
    <col min="8456" max="8704" width="9.140625" style="1"/>
    <col min="8705" max="8705" width="9.5703125" style="1" customWidth="1"/>
    <col min="8706" max="8706" width="52.7109375" style="1" customWidth="1"/>
    <col min="8707" max="8707" width="9.7109375" style="1" customWidth="1"/>
    <col min="8708" max="8708" width="15" style="1" customWidth="1"/>
    <col min="8709" max="8709" width="25.7109375" style="1" customWidth="1"/>
    <col min="8710" max="8710" width="19.28515625" style="1" customWidth="1"/>
    <col min="8711" max="8711" width="12.5703125" style="1" customWidth="1"/>
    <col min="8712" max="8960" width="9.140625" style="1"/>
    <col min="8961" max="8961" width="9.5703125" style="1" customWidth="1"/>
    <col min="8962" max="8962" width="52.7109375" style="1" customWidth="1"/>
    <col min="8963" max="8963" width="9.7109375" style="1" customWidth="1"/>
    <col min="8964" max="8964" width="15" style="1" customWidth="1"/>
    <col min="8965" max="8965" width="25.7109375" style="1" customWidth="1"/>
    <col min="8966" max="8966" width="19.28515625" style="1" customWidth="1"/>
    <col min="8967" max="8967" width="12.5703125" style="1" customWidth="1"/>
    <col min="8968" max="9216" width="9.140625" style="1"/>
    <col min="9217" max="9217" width="9.5703125" style="1" customWidth="1"/>
    <col min="9218" max="9218" width="52.7109375" style="1" customWidth="1"/>
    <col min="9219" max="9219" width="9.7109375" style="1" customWidth="1"/>
    <col min="9220" max="9220" width="15" style="1" customWidth="1"/>
    <col min="9221" max="9221" width="25.7109375" style="1" customWidth="1"/>
    <col min="9222" max="9222" width="19.28515625" style="1" customWidth="1"/>
    <col min="9223" max="9223" width="12.5703125" style="1" customWidth="1"/>
    <col min="9224" max="9472" width="9.140625" style="1"/>
    <col min="9473" max="9473" width="9.5703125" style="1" customWidth="1"/>
    <col min="9474" max="9474" width="52.7109375" style="1" customWidth="1"/>
    <col min="9475" max="9475" width="9.7109375" style="1" customWidth="1"/>
    <col min="9476" max="9476" width="15" style="1" customWidth="1"/>
    <col min="9477" max="9477" width="25.7109375" style="1" customWidth="1"/>
    <col min="9478" max="9478" width="19.28515625" style="1" customWidth="1"/>
    <col min="9479" max="9479" width="12.5703125" style="1" customWidth="1"/>
    <col min="9480" max="9728" width="9.140625" style="1"/>
    <col min="9729" max="9729" width="9.5703125" style="1" customWidth="1"/>
    <col min="9730" max="9730" width="52.7109375" style="1" customWidth="1"/>
    <col min="9731" max="9731" width="9.7109375" style="1" customWidth="1"/>
    <col min="9732" max="9732" width="15" style="1" customWidth="1"/>
    <col min="9733" max="9733" width="25.7109375" style="1" customWidth="1"/>
    <col min="9734" max="9734" width="19.28515625" style="1" customWidth="1"/>
    <col min="9735" max="9735" width="12.5703125" style="1" customWidth="1"/>
    <col min="9736" max="9984" width="9.140625" style="1"/>
    <col min="9985" max="9985" width="9.5703125" style="1" customWidth="1"/>
    <col min="9986" max="9986" width="52.7109375" style="1" customWidth="1"/>
    <col min="9987" max="9987" width="9.7109375" style="1" customWidth="1"/>
    <col min="9988" max="9988" width="15" style="1" customWidth="1"/>
    <col min="9989" max="9989" width="25.7109375" style="1" customWidth="1"/>
    <col min="9990" max="9990" width="19.28515625" style="1" customWidth="1"/>
    <col min="9991" max="9991" width="12.5703125" style="1" customWidth="1"/>
    <col min="9992" max="10240" width="9.140625" style="1"/>
    <col min="10241" max="10241" width="9.5703125" style="1" customWidth="1"/>
    <col min="10242" max="10242" width="52.7109375" style="1" customWidth="1"/>
    <col min="10243" max="10243" width="9.7109375" style="1" customWidth="1"/>
    <col min="10244" max="10244" width="15" style="1" customWidth="1"/>
    <col min="10245" max="10245" width="25.7109375" style="1" customWidth="1"/>
    <col min="10246" max="10246" width="19.28515625" style="1" customWidth="1"/>
    <col min="10247" max="10247" width="12.5703125" style="1" customWidth="1"/>
    <col min="10248" max="10496" width="9.140625" style="1"/>
    <col min="10497" max="10497" width="9.5703125" style="1" customWidth="1"/>
    <col min="10498" max="10498" width="52.7109375" style="1" customWidth="1"/>
    <col min="10499" max="10499" width="9.7109375" style="1" customWidth="1"/>
    <col min="10500" max="10500" width="15" style="1" customWidth="1"/>
    <col min="10501" max="10501" width="25.7109375" style="1" customWidth="1"/>
    <col min="10502" max="10502" width="19.28515625" style="1" customWidth="1"/>
    <col min="10503" max="10503" width="12.5703125" style="1" customWidth="1"/>
    <col min="10504" max="10752" width="9.140625" style="1"/>
    <col min="10753" max="10753" width="9.5703125" style="1" customWidth="1"/>
    <col min="10754" max="10754" width="52.7109375" style="1" customWidth="1"/>
    <col min="10755" max="10755" width="9.7109375" style="1" customWidth="1"/>
    <col min="10756" max="10756" width="15" style="1" customWidth="1"/>
    <col min="10757" max="10757" width="25.7109375" style="1" customWidth="1"/>
    <col min="10758" max="10758" width="19.28515625" style="1" customWidth="1"/>
    <col min="10759" max="10759" width="12.5703125" style="1" customWidth="1"/>
    <col min="10760" max="11008" width="9.140625" style="1"/>
    <col min="11009" max="11009" width="9.5703125" style="1" customWidth="1"/>
    <col min="11010" max="11010" width="52.7109375" style="1" customWidth="1"/>
    <col min="11011" max="11011" width="9.7109375" style="1" customWidth="1"/>
    <col min="11012" max="11012" width="15" style="1" customWidth="1"/>
    <col min="11013" max="11013" width="25.7109375" style="1" customWidth="1"/>
    <col min="11014" max="11014" width="19.28515625" style="1" customWidth="1"/>
    <col min="11015" max="11015" width="12.5703125" style="1" customWidth="1"/>
    <col min="11016" max="11264" width="9.140625" style="1"/>
    <col min="11265" max="11265" width="9.5703125" style="1" customWidth="1"/>
    <col min="11266" max="11266" width="52.7109375" style="1" customWidth="1"/>
    <col min="11267" max="11267" width="9.7109375" style="1" customWidth="1"/>
    <col min="11268" max="11268" width="15" style="1" customWidth="1"/>
    <col min="11269" max="11269" width="25.7109375" style="1" customWidth="1"/>
    <col min="11270" max="11270" width="19.28515625" style="1" customWidth="1"/>
    <col min="11271" max="11271" width="12.5703125" style="1" customWidth="1"/>
    <col min="11272" max="11520" width="9.140625" style="1"/>
    <col min="11521" max="11521" width="9.5703125" style="1" customWidth="1"/>
    <col min="11522" max="11522" width="52.7109375" style="1" customWidth="1"/>
    <col min="11523" max="11523" width="9.7109375" style="1" customWidth="1"/>
    <col min="11524" max="11524" width="15" style="1" customWidth="1"/>
    <col min="11525" max="11525" width="25.7109375" style="1" customWidth="1"/>
    <col min="11526" max="11526" width="19.28515625" style="1" customWidth="1"/>
    <col min="11527" max="11527" width="12.5703125" style="1" customWidth="1"/>
    <col min="11528" max="11776" width="9.140625" style="1"/>
    <col min="11777" max="11777" width="9.5703125" style="1" customWidth="1"/>
    <col min="11778" max="11778" width="52.7109375" style="1" customWidth="1"/>
    <col min="11779" max="11779" width="9.7109375" style="1" customWidth="1"/>
    <col min="11780" max="11780" width="15" style="1" customWidth="1"/>
    <col min="11781" max="11781" width="25.7109375" style="1" customWidth="1"/>
    <col min="11782" max="11782" width="19.28515625" style="1" customWidth="1"/>
    <col min="11783" max="11783" width="12.5703125" style="1" customWidth="1"/>
    <col min="11784" max="12032" width="9.140625" style="1"/>
    <col min="12033" max="12033" width="9.5703125" style="1" customWidth="1"/>
    <col min="12034" max="12034" width="52.7109375" style="1" customWidth="1"/>
    <col min="12035" max="12035" width="9.7109375" style="1" customWidth="1"/>
    <col min="12036" max="12036" width="15" style="1" customWidth="1"/>
    <col min="12037" max="12037" width="25.7109375" style="1" customWidth="1"/>
    <col min="12038" max="12038" width="19.28515625" style="1" customWidth="1"/>
    <col min="12039" max="12039" width="12.5703125" style="1" customWidth="1"/>
    <col min="12040" max="12288" width="9.140625" style="1"/>
    <col min="12289" max="12289" width="9.5703125" style="1" customWidth="1"/>
    <col min="12290" max="12290" width="52.7109375" style="1" customWidth="1"/>
    <col min="12291" max="12291" width="9.7109375" style="1" customWidth="1"/>
    <col min="12292" max="12292" width="15" style="1" customWidth="1"/>
    <col min="12293" max="12293" width="25.7109375" style="1" customWidth="1"/>
    <col min="12294" max="12294" width="19.28515625" style="1" customWidth="1"/>
    <col min="12295" max="12295" width="12.5703125" style="1" customWidth="1"/>
    <col min="12296" max="12544" width="9.140625" style="1"/>
    <col min="12545" max="12545" width="9.5703125" style="1" customWidth="1"/>
    <col min="12546" max="12546" width="52.7109375" style="1" customWidth="1"/>
    <col min="12547" max="12547" width="9.7109375" style="1" customWidth="1"/>
    <col min="12548" max="12548" width="15" style="1" customWidth="1"/>
    <col min="12549" max="12549" width="25.7109375" style="1" customWidth="1"/>
    <col min="12550" max="12550" width="19.28515625" style="1" customWidth="1"/>
    <col min="12551" max="12551" width="12.5703125" style="1" customWidth="1"/>
    <col min="12552" max="12800" width="9.140625" style="1"/>
    <col min="12801" max="12801" width="9.5703125" style="1" customWidth="1"/>
    <col min="12802" max="12802" width="52.7109375" style="1" customWidth="1"/>
    <col min="12803" max="12803" width="9.7109375" style="1" customWidth="1"/>
    <col min="12804" max="12804" width="15" style="1" customWidth="1"/>
    <col min="12805" max="12805" width="25.7109375" style="1" customWidth="1"/>
    <col min="12806" max="12806" width="19.28515625" style="1" customWidth="1"/>
    <col min="12807" max="12807" width="12.5703125" style="1" customWidth="1"/>
    <col min="12808" max="13056" width="9.140625" style="1"/>
    <col min="13057" max="13057" width="9.5703125" style="1" customWidth="1"/>
    <col min="13058" max="13058" width="52.7109375" style="1" customWidth="1"/>
    <col min="13059" max="13059" width="9.7109375" style="1" customWidth="1"/>
    <col min="13060" max="13060" width="15" style="1" customWidth="1"/>
    <col min="13061" max="13061" width="25.7109375" style="1" customWidth="1"/>
    <col min="13062" max="13062" width="19.28515625" style="1" customWidth="1"/>
    <col min="13063" max="13063" width="12.5703125" style="1" customWidth="1"/>
    <col min="13064" max="13312" width="9.140625" style="1"/>
    <col min="13313" max="13313" width="9.5703125" style="1" customWidth="1"/>
    <col min="13314" max="13314" width="52.7109375" style="1" customWidth="1"/>
    <col min="13315" max="13315" width="9.7109375" style="1" customWidth="1"/>
    <col min="13316" max="13316" width="15" style="1" customWidth="1"/>
    <col min="13317" max="13317" width="25.7109375" style="1" customWidth="1"/>
    <col min="13318" max="13318" width="19.28515625" style="1" customWidth="1"/>
    <col min="13319" max="13319" width="12.5703125" style="1" customWidth="1"/>
    <col min="13320" max="13568" width="9.140625" style="1"/>
    <col min="13569" max="13569" width="9.5703125" style="1" customWidth="1"/>
    <col min="13570" max="13570" width="52.7109375" style="1" customWidth="1"/>
    <col min="13571" max="13571" width="9.7109375" style="1" customWidth="1"/>
    <col min="13572" max="13572" width="15" style="1" customWidth="1"/>
    <col min="13573" max="13573" width="25.7109375" style="1" customWidth="1"/>
    <col min="13574" max="13574" width="19.28515625" style="1" customWidth="1"/>
    <col min="13575" max="13575" width="12.5703125" style="1" customWidth="1"/>
    <col min="13576" max="13824" width="9.140625" style="1"/>
    <col min="13825" max="13825" width="9.5703125" style="1" customWidth="1"/>
    <col min="13826" max="13826" width="52.7109375" style="1" customWidth="1"/>
    <col min="13827" max="13827" width="9.7109375" style="1" customWidth="1"/>
    <col min="13828" max="13828" width="15" style="1" customWidth="1"/>
    <col min="13829" max="13829" width="25.7109375" style="1" customWidth="1"/>
    <col min="13830" max="13830" width="19.28515625" style="1" customWidth="1"/>
    <col min="13831" max="13831" width="12.5703125" style="1" customWidth="1"/>
    <col min="13832" max="14080" width="9.140625" style="1"/>
    <col min="14081" max="14081" width="9.5703125" style="1" customWidth="1"/>
    <col min="14082" max="14082" width="52.7109375" style="1" customWidth="1"/>
    <col min="14083" max="14083" width="9.7109375" style="1" customWidth="1"/>
    <col min="14084" max="14084" width="15" style="1" customWidth="1"/>
    <col min="14085" max="14085" width="25.7109375" style="1" customWidth="1"/>
    <col min="14086" max="14086" width="19.28515625" style="1" customWidth="1"/>
    <col min="14087" max="14087" width="12.5703125" style="1" customWidth="1"/>
    <col min="14088" max="14336" width="9.140625" style="1"/>
    <col min="14337" max="14337" width="9.5703125" style="1" customWidth="1"/>
    <col min="14338" max="14338" width="52.7109375" style="1" customWidth="1"/>
    <col min="14339" max="14339" width="9.7109375" style="1" customWidth="1"/>
    <col min="14340" max="14340" width="15" style="1" customWidth="1"/>
    <col min="14341" max="14341" width="25.7109375" style="1" customWidth="1"/>
    <col min="14342" max="14342" width="19.28515625" style="1" customWidth="1"/>
    <col min="14343" max="14343" width="12.5703125" style="1" customWidth="1"/>
    <col min="14344" max="14592" width="9.140625" style="1"/>
    <col min="14593" max="14593" width="9.5703125" style="1" customWidth="1"/>
    <col min="14594" max="14594" width="52.7109375" style="1" customWidth="1"/>
    <col min="14595" max="14595" width="9.7109375" style="1" customWidth="1"/>
    <col min="14596" max="14596" width="15" style="1" customWidth="1"/>
    <col min="14597" max="14597" width="25.7109375" style="1" customWidth="1"/>
    <col min="14598" max="14598" width="19.28515625" style="1" customWidth="1"/>
    <col min="14599" max="14599" width="12.5703125" style="1" customWidth="1"/>
    <col min="14600" max="14848" width="9.140625" style="1"/>
    <col min="14849" max="14849" width="9.5703125" style="1" customWidth="1"/>
    <col min="14850" max="14850" width="52.7109375" style="1" customWidth="1"/>
    <col min="14851" max="14851" width="9.7109375" style="1" customWidth="1"/>
    <col min="14852" max="14852" width="15" style="1" customWidth="1"/>
    <col min="14853" max="14853" width="25.7109375" style="1" customWidth="1"/>
    <col min="14854" max="14854" width="19.28515625" style="1" customWidth="1"/>
    <col min="14855" max="14855" width="12.5703125" style="1" customWidth="1"/>
    <col min="14856" max="15104" width="9.140625" style="1"/>
    <col min="15105" max="15105" width="9.5703125" style="1" customWidth="1"/>
    <col min="15106" max="15106" width="52.7109375" style="1" customWidth="1"/>
    <col min="15107" max="15107" width="9.7109375" style="1" customWidth="1"/>
    <col min="15108" max="15108" width="15" style="1" customWidth="1"/>
    <col min="15109" max="15109" width="25.7109375" style="1" customWidth="1"/>
    <col min="15110" max="15110" width="19.28515625" style="1" customWidth="1"/>
    <col min="15111" max="15111" width="12.5703125" style="1" customWidth="1"/>
    <col min="15112" max="15360" width="9.140625" style="1"/>
    <col min="15361" max="15361" width="9.5703125" style="1" customWidth="1"/>
    <col min="15362" max="15362" width="52.7109375" style="1" customWidth="1"/>
    <col min="15363" max="15363" width="9.7109375" style="1" customWidth="1"/>
    <col min="15364" max="15364" width="15" style="1" customWidth="1"/>
    <col min="15365" max="15365" width="25.7109375" style="1" customWidth="1"/>
    <col min="15366" max="15366" width="19.28515625" style="1" customWidth="1"/>
    <col min="15367" max="15367" width="12.5703125" style="1" customWidth="1"/>
    <col min="15368" max="15616" width="9.140625" style="1"/>
    <col min="15617" max="15617" width="9.5703125" style="1" customWidth="1"/>
    <col min="15618" max="15618" width="52.7109375" style="1" customWidth="1"/>
    <col min="15619" max="15619" width="9.7109375" style="1" customWidth="1"/>
    <col min="15620" max="15620" width="15" style="1" customWidth="1"/>
    <col min="15621" max="15621" width="25.7109375" style="1" customWidth="1"/>
    <col min="15622" max="15622" width="19.28515625" style="1" customWidth="1"/>
    <col min="15623" max="15623" width="12.5703125" style="1" customWidth="1"/>
    <col min="15624" max="15872" width="9.140625" style="1"/>
    <col min="15873" max="15873" width="9.5703125" style="1" customWidth="1"/>
    <col min="15874" max="15874" width="52.7109375" style="1" customWidth="1"/>
    <col min="15875" max="15875" width="9.7109375" style="1" customWidth="1"/>
    <col min="15876" max="15876" width="15" style="1" customWidth="1"/>
    <col min="15877" max="15877" width="25.7109375" style="1" customWidth="1"/>
    <col min="15878" max="15878" width="19.28515625" style="1" customWidth="1"/>
    <col min="15879" max="15879" width="12.5703125" style="1" customWidth="1"/>
    <col min="15880" max="16128" width="9.140625" style="1"/>
    <col min="16129" max="16129" width="9.5703125" style="1" customWidth="1"/>
    <col min="16130" max="16130" width="52.7109375" style="1" customWidth="1"/>
    <col min="16131" max="16131" width="9.7109375" style="1" customWidth="1"/>
    <col min="16132" max="16132" width="15" style="1" customWidth="1"/>
    <col min="16133" max="16133" width="25.7109375" style="1" customWidth="1"/>
    <col min="16134" max="16134" width="19.28515625" style="1" customWidth="1"/>
    <col min="16135" max="16135" width="12.5703125" style="1" customWidth="1"/>
    <col min="16136" max="16384" width="9.140625" style="1"/>
  </cols>
  <sheetData>
    <row r="1" spans="1:7" ht="14.25" x14ac:dyDescent="0.2">
      <c r="B1" s="2" t="s">
        <v>0</v>
      </c>
      <c r="C1" s="3"/>
      <c r="D1" s="3"/>
    </row>
    <row r="2" spans="1:7" ht="14.25" x14ac:dyDescent="0.2">
      <c r="B2" s="4"/>
      <c r="C2" s="5"/>
      <c r="D2" s="5"/>
    </row>
    <row r="3" spans="1:7" ht="15" x14ac:dyDescent="0.25">
      <c r="A3" s="29"/>
      <c r="B3" s="29"/>
      <c r="C3" s="29"/>
      <c r="D3" s="29"/>
    </row>
    <row r="4" spans="1:7" ht="32.25" customHeight="1" x14ac:dyDescent="0.2">
      <c r="A4" s="6"/>
      <c r="B4" s="44" t="s">
        <v>49</v>
      </c>
      <c r="C4" s="44"/>
      <c r="D4" s="44"/>
    </row>
    <row r="5" spans="1:7" s="10" customFormat="1" ht="22.5" x14ac:dyDescent="0.2">
      <c r="A5" s="7" t="s">
        <v>4</v>
      </c>
      <c r="B5" s="8" t="s">
        <v>5</v>
      </c>
      <c r="C5" s="9" t="s">
        <v>6</v>
      </c>
      <c r="D5" s="9" t="s">
        <v>7</v>
      </c>
      <c r="F5" s="11"/>
      <c r="G5" s="12"/>
    </row>
    <row r="6" spans="1:7" x14ac:dyDescent="0.2">
      <c r="A6" s="13">
        <v>1</v>
      </c>
      <c r="B6" s="30" t="s">
        <v>38</v>
      </c>
      <c r="C6" s="30"/>
      <c r="D6" s="30"/>
      <c r="F6" s="15"/>
      <c r="G6" s="16"/>
    </row>
    <row r="7" spans="1:7" x14ac:dyDescent="0.2">
      <c r="A7" s="13"/>
      <c r="B7" s="14" t="s">
        <v>23</v>
      </c>
      <c r="C7" s="13"/>
      <c r="D7" s="18"/>
      <c r="F7" s="15"/>
      <c r="G7" s="16"/>
    </row>
    <row r="8" spans="1:7" ht="25.5" x14ac:dyDescent="0.2">
      <c r="A8" s="13"/>
      <c r="B8" s="13" t="s">
        <v>47</v>
      </c>
      <c r="C8" s="31" t="s">
        <v>40</v>
      </c>
      <c r="D8" s="18"/>
      <c r="F8" s="15"/>
      <c r="G8" s="16"/>
    </row>
    <row r="9" spans="1:7" x14ac:dyDescent="0.2">
      <c r="A9" s="13"/>
      <c r="B9" s="13" t="s">
        <v>26</v>
      </c>
      <c r="C9" s="13">
        <v>0.6</v>
      </c>
      <c r="D9" s="18"/>
      <c r="F9" s="15"/>
      <c r="G9" s="16"/>
    </row>
    <row r="10" spans="1:7" x14ac:dyDescent="0.2">
      <c r="A10" s="13"/>
      <c r="B10" s="13" t="s">
        <v>27</v>
      </c>
      <c r="C10" s="13">
        <v>0.9</v>
      </c>
      <c r="D10" s="18"/>
      <c r="F10" s="15"/>
      <c r="G10" s="16"/>
    </row>
    <row r="11" spans="1:7" x14ac:dyDescent="0.2">
      <c r="A11" s="18"/>
      <c r="B11" s="25" t="s">
        <v>28</v>
      </c>
      <c r="C11" s="13">
        <v>0.88</v>
      </c>
      <c r="D11" s="18"/>
      <c r="F11" s="15"/>
      <c r="G11" s="16"/>
    </row>
    <row r="12" spans="1:7" x14ac:dyDescent="0.2">
      <c r="A12" s="13"/>
      <c r="B12" s="18" t="s">
        <v>29</v>
      </c>
      <c r="C12" s="13">
        <v>0.4</v>
      </c>
      <c r="D12" s="18"/>
      <c r="F12" s="15"/>
      <c r="G12" s="16"/>
    </row>
    <row r="13" spans="1:7" ht="25.5" x14ac:dyDescent="0.2">
      <c r="A13" s="18"/>
      <c r="B13" s="19" t="s">
        <v>30</v>
      </c>
      <c r="C13" s="20">
        <v>1.08</v>
      </c>
      <c r="D13" s="18"/>
      <c r="F13" s="15"/>
      <c r="G13" s="16"/>
    </row>
    <row r="14" spans="1:7" x14ac:dyDescent="0.2">
      <c r="A14" s="18"/>
      <c r="B14" s="21" t="s">
        <v>50</v>
      </c>
      <c r="C14" s="20">
        <v>0.6</v>
      </c>
      <c r="D14" s="20"/>
      <c r="F14" s="15"/>
      <c r="G14" s="16"/>
    </row>
    <row r="15" spans="1:7" ht="25.5" x14ac:dyDescent="0.2">
      <c r="A15" s="18"/>
      <c r="B15" s="21" t="s">
        <v>51</v>
      </c>
      <c r="C15" s="20">
        <v>4.42</v>
      </c>
      <c r="D15" s="20"/>
      <c r="F15" s="15"/>
      <c r="G15" s="16"/>
    </row>
    <row r="16" spans="1:7" ht="25.5" x14ac:dyDescent="0.2">
      <c r="A16" s="32"/>
      <c r="B16" s="33" t="s">
        <v>52</v>
      </c>
      <c r="C16" s="34"/>
      <c r="D16" s="34">
        <f>ROUND((5.221+(0.2*137.561))*C9*C10*C11*C13*C15*C12*C14,2)</f>
        <v>17.82</v>
      </c>
      <c r="F16" s="15"/>
      <c r="G16" s="16"/>
    </row>
    <row r="17" spans="1:7" x14ac:dyDescent="0.2">
      <c r="A17" s="23"/>
      <c r="B17" s="24" t="s">
        <v>13</v>
      </c>
      <c r="C17" s="23"/>
      <c r="D17" s="35">
        <f>D16</f>
        <v>17.82</v>
      </c>
      <c r="F17" s="15"/>
      <c r="G17" s="16"/>
    </row>
    <row r="18" spans="1:7" ht="15" customHeight="1" x14ac:dyDescent="0.2">
      <c r="A18" s="45" t="s">
        <v>64</v>
      </c>
      <c r="B18" s="46"/>
      <c r="C18" s="47">
        <f>ROUND(D17/200*1000,2)</f>
        <v>89.1</v>
      </c>
      <c r="D18" s="48"/>
      <c r="F18" s="15"/>
      <c r="G18" s="16"/>
    </row>
    <row r="19" spans="1:7" x14ac:dyDescent="0.2">
      <c r="A19" s="25"/>
      <c r="B19" s="25"/>
      <c r="C19" s="25"/>
      <c r="D19" s="25"/>
      <c r="F19" s="15"/>
      <c r="G19" s="16"/>
    </row>
    <row r="20" spans="1:7" x14ac:dyDescent="0.2">
      <c r="A20" s="49"/>
      <c r="B20" s="49"/>
      <c r="C20" s="49"/>
      <c r="D20" s="49"/>
      <c r="F20" s="15"/>
      <c r="G20" s="16"/>
    </row>
    <row r="21" spans="1:7" x14ac:dyDescent="0.2">
      <c r="A21" s="25"/>
      <c r="B21" s="25"/>
      <c r="C21" s="25"/>
      <c r="D21" s="25"/>
      <c r="F21" s="15"/>
      <c r="G21" s="16"/>
    </row>
    <row r="22" spans="1:7" x14ac:dyDescent="0.2">
      <c r="A22" s="25"/>
      <c r="B22" s="25"/>
      <c r="C22" s="25"/>
      <c r="D22" s="25"/>
      <c r="F22" s="15"/>
      <c r="G22" s="16"/>
    </row>
    <row r="23" spans="1:7" x14ac:dyDescent="0.2">
      <c r="A23" s="25"/>
      <c r="B23" s="25"/>
      <c r="C23" s="25"/>
      <c r="D23" s="25"/>
      <c r="F23" s="15"/>
      <c r="G23" s="16"/>
    </row>
    <row r="24" spans="1:7" x14ac:dyDescent="0.2">
      <c r="A24" s="26"/>
      <c r="B24" s="26"/>
      <c r="C24" s="26"/>
      <c r="D24" s="26"/>
      <c r="E24" s="27"/>
    </row>
    <row r="25" spans="1:7" x14ac:dyDescent="0.2">
      <c r="A25" s="26"/>
      <c r="B25" s="26"/>
      <c r="C25" s="26"/>
      <c r="D25" s="26"/>
    </row>
    <row r="26" spans="1:7" s="28" customFormat="1" ht="15" x14ac:dyDescent="0.25"/>
  </sheetData>
  <mergeCells count="4">
    <mergeCell ref="B4:D4"/>
    <mergeCell ref="A20:D20"/>
    <mergeCell ref="A18:B18"/>
    <mergeCell ref="C18:D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workbookViewId="0">
      <selection activeCell="A18" sqref="A18:B18"/>
    </sheetView>
  </sheetViews>
  <sheetFormatPr defaultRowHeight="12.75" x14ac:dyDescent="0.2"/>
  <cols>
    <col min="1" max="1" width="9.5703125" style="1" customWidth="1"/>
    <col min="2" max="2" width="52.7109375" style="1" customWidth="1"/>
    <col min="3" max="3" width="9.7109375" style="1" customWidth="1"/>
    <col min="4" max="4" width="15" style="1" customWidth="1"/>
    <col min="5" max="5" width="25.7109375" style="1" customWidth="1"/>
    <col min="6" max="6" width="19.28515625" style="1" customWidth="1"/>
    <col min="7" max="7" width="12.5703125" style="1" customWidth="1"/>
    <col min="8" max="256" width="9.140625" style="1"/>
    <col min="257" max="257" width="9.5703125" style="1" customWidth="1"/>
    <col min="258" max="258" width="52.7109375" style="1" customWidth="1"/>
    <col min="259" max="259" width="9.7109375" style="1" customWidth="1"/>
    <col min="260" max="260" width="15" style="1" customWidth="1"/>
    <col min="261" max="261" width="25.7109375" style="1" customWidth="1"/>
    <col min="262" max="262" width="19.28515625" style="1" customWidth="1"/>
    <col min="263" max="263" width="12.5703125" style="1" customWidth="1"/>
    <col min="264" max="512" width="9.140625" style="1"/>
    <col min="513" max="513" width="9.5703125" style="1" customWidth="1"/>
    <col min="514" max="514" width="52.7109375" style="1" customWidth="1"/>
    <col min="515" max="515" width="9.7109375" style="1" customWidth="1"/>
    <col min="516" max="516" width="15" style="1" customWidth="1"/>
    <col min="517" max="517" width="25.7109375" style="1" customWidth="1"/>
    <col min="518" max="518" width="19.28515625" style="1" customWidth="1"/>
    <col min="519" max="519" width="12.5703125" style="1" customWidth="1"/>
    <col min="520" max="768" width="9.140625" style="1"/>
    <col min="769" max="769" width="9.5703125" style="1" customWidth="1"/>
    <col min="770" max="770" width="52.7109375" style="1" customWidth="1"/>
    <col min="771" max="771" width="9.7109375" style="1" customWidth="1"/>
    <col min="772" max="772" width="15" style="1" customWidth="1"/>
    <col min="773" max="773" width="25.7109375" style="1" customWidth="1"/>
    <col min="774" max="774" width="19.28515625" style="1" customWidth="1"/>
    <col min="775" max="775" width="12.5703125" style="1" customWidth="1"/>
    <col min="776" max="1024" width="9.140625" style="1"/>
    <col min="1025" max="1025" width="9.5703125" style="1" customWidth="1"/>
    <col min="1026" max="1026" width="52.7109375" style="1" customWidth="1"/>
    <col min="1027" max="1027" width="9.7109375" style="1" customWidth="1"/>
    <col min="1028" max="1028" width="15" style="1" customWidth="1"/>
    <col min="1029" max="1029" width="25.7109375" style="1" customWidth="1"/>
    <col min="1030" max="1030" width="19.28515625" style="1" customWidth="1"/>
    <col min="1031" max="1031" width="12.5703125" style="1" customWidth="1"/>
    <col min="1032" max="1280" width="9.140625" style="1"/>
    <col min="1281" max="1281" width="9.5703125" style="1" customWidth="1"/>
    <col min="1282" max="1282" width="52.7109375" style="1" customWidth="1"/>
    <col min="1283" max="1283" width="9.7109375" style="1" customWidth="1"/>
    <col min="1284" max="1284" width="15" style="1" customWidth="1"/>
    <col min="1285" max="1285" width="25.7109375" style="1" customWidth="1"/>
    <col min="1286" max="1286" width="19.28515625" style="1" customWidth="1"/>
    <col min="1287" max="1287" width="12.5703125" style="1" customWidth="1"/>
    <col min="1288" max="1536" width="9.140625" style="1"/>
    <col min="1537" max="1537" width="9.5703125" style="1" customWidth="1"/>
    <col min="1538" max="1538" width="52.7109375" style="1" customWidth="1"/>
    <col min="1539" max="1539" width="9.7109375" style="1" customWidth="1"/>
    <col min="1540" max="1540" width="15" style="1" customWidth="1"/>
    <col min="1541" max="1541" width="25.7109375" style="1" customWidth="1"/>
    <col min="1542" max="1542" width="19.28515625" style="1" customWidth="1"/>
    <col min="1543" max="1543" width="12.5703125" style="1" customWidth="1"/>
    <col min="1544" max="1792" width="9.140625" style="1"/>
    <col min="1793" max="1793" width="9.5703125" style="1" customWidth="1"/>
    <col min="1794" max="1794" width="52.7109375" style="1" customWidth="1"/>
    <col min="1795" max="1795" width="9.7109375" style="1" customWidth="1"/>
    <col min="1796" max="1796" width="15" style="1" customWidth="1"/>
    <col min="1797" max="1797" width="25.7109375" style="1" customWidth="1"/>
    <col min="1798" max="1798" width="19.28515625" style="1" customWidth="1"/>
    <col min="1799" max="1799" width="12.5703125" style="1" customWidth="1"/>
    <col min="1800" max="2048" width="9.140625" style="1"/>
    <col min="2049" max="2049" width="9.5703125" style="1" customWidth="1"/>
    <col min="2050" max="2050" width="52.7109375" style="1" customWidth="1"/>
    <col min="2051" max="2051" width="9.7109375" style="1" customWidth="1"/>
    <col min="2052" max="2052" width="15" style="1" customWidth="1"/>
    <col min="2053" max="2053" width="25.7109375" style="1" customWidth="1"/>
    <col min="2054" max="2054" width="19.28515625" style="1" customWidth="1"/>
    <col min="2055" max="2055" width="12.5703125" style="1" customWidth="1"/>
    <col min="2056" max="2304" width="9.140625" style="1"/>
    <col min="2305" max="2305" width="9.5703125" style="1" customWidth="1"/>
    <col min="2306" max="2306" width="52.7109375" style="1" customWidth="1"/>
    <col min="2307" max="2307" width="9.7109375" style="1" customWidth="1"/>
    <col min="2308" max="2308" width="15" style="1" customWidth="1"/>
    <col min="2309" max="2309" width="25.7109375" style="1" customWidth="1"/>
    <col min="2310" max="2310" width="19.28515625" style="1" customWidth="1"/>
    <col min="2311" max="2311" width="12.5703125" style="1" customWidth="1"/>
    <col min="2312" max="2560" width="9.140625" style="1"/>
    <col min="2561" max="2561" width="9.5703125" style="1" customWidth="1"/>
    <col min="2562" max="2562" width="52.7109375" style="1" customWidth="1"/>
    <col min="2563" max="2563" width="9.7109375" style="1" customWidth="1"/>
    <col min="2564" max="2564" width="15" style="1" customWidth="1"/>
    <col min="2565" max="2565" width="25.7109375" style="1" customWidth="1"/>
    <col min="2566" max="2566" width="19.28515625" style="1" customWidth="1"/>
    <col min="2567" max="2567" width="12.5703125" style="1" customWidth="1"/>
    <col min="2568" max="2816" width="9.140625" style="1"/>
    <col min="2817" max="2817" width="9.5703125" style="1" customWidth="1"/>
    <col min="2818" max="2818" width="52.7109375" style="1" customWidth="1"/>
    <col min="2819" max="2819" width="9.7109375" style="1" customWidth="1"/>
    <col min="2820" max="2820" width="15" style="1" customWidth="1"/>
    <col min="2821" max="2821" width="25.7109375" style="1" customWidth="1"/>
    <col min="2822" max="2822" width="19.28515625" style="1" customWidth="1"/>
    <col min="2823" max="2823" width="12.5703125" style="1" customWidth="1"/>
    <col min="2824" max="3072" width="9.140625" style="1"/>
    <col min="3073" max="3073" width="9.5703125" style="1" customWidth="1"/>
    <col min="3074" max="3074" width="52.7109375" style="1" customWidth="1"/>
    <col min="3075" max="3075" width="9.7109375" style="1" customWidth="1"/>
    <col min="3076" max="3076" width="15" style="1" customWidth="1"/>
    <col min="3077" max="3077" width="25.7109375" style="1" customWidth="1"/>
    <col min="3078" max="3078" width="19.28515625" style="1" customWidth="1"/>
    <col min="3079" max="3079" width="12.5703125" style="1" customWidth="1"/>
    <col min="3080" max="3328" width="9.140625" style="1"/>
    <col min="3329" max="3329" width="9.5703125" style="1" customWidth="1"/>
    <col min="3330" max="3330" width="52.7109375" style="1" customWidth="1"/>
    <col min="3331" max="3331" width="9.7109375" style="1" customWidth="1"/>
    <col min="3332" max="3332" width="15" style="1" customWidth="1"/>
    <col min="3333" max="3333" width="25.7109375" style="1" customWidth="1"/>
    <col min="3334" max="3334" width="19.28515625" style="1" customWidth="1"/>
    <col min="3335" max="3335" width="12.5703125" style="1" customWidth="1"/>
    <col min="3336" max="3584" width="9.140625" style="1"/>
    <col min="3585" max="3585" width="9.5703125" style="1" customWidth="1"/>
    <col min="3586" max="3586" width="52.7109375" style="1" customWidth="1"/>
    <col min="3587" max="3587" width="9.7109375" style="1" customWidth="1"/>
    <col min="3588" max="3588" width="15" style="1" customWidth="1"/>
    <col min="3589" max="3589" width="25.7109375" style="1" customWidth="1"/>
    <col min="3590" max="3590" width="19.28515625" style="1" customWidth="1"/>
    <col min="3591" max="3591" width="12.5703125" style="1" customWidth="1"/>
    <col min="3592" max="3840" width="9.140625" style="1"/>
    <col min="3841" max="3841" width="9.5703125" style="1" customWidth="1"/>
    <col min="3842" max="3842" width="52.7109375" style="1" customWidth="1"/>
    <col min="3843" max="3843" width="9.7109375" style="1" customWidth="1"/>
    <col min="3844" max="3844" width="15" style="1" customWidth="1"/>
    <col min="3845" max="3845" width="25.7109375" style="1" customWidth="1"/>
    <col min="3846" max="3846" width="19.28515625" style="1" customWidth="1"/>
    <col min="3847" max="3847" width="12.5703125" style="1" customWidth="1"/>
    <col min="3848" max="4096" width="9.140625" style="1"/>
    <col min="4097" max="4097" width="9.5703125" style="1" customWidth="1"/>
    <col min="4098" max="4098" width="52.7109375" style="1" customWidth="1"/>
    <col min="4099" max="4099" width="9.7109375" style="1" customWidth="1"/>
    <col min="4100" max="4100" width="15" style="1" customWidth="1"/>
    <col min="4101" max="4101" width="25.7109375" style="1" customWidth="1"/>
    <col min="4102" max="4102" width="19.28515625" style="1" customWidth="1"/>
    <col min="4103" max="4103" width="12.5703125" style="1" customWidth="1"/>
    <col min="4104" max="4352" width="9.140625" style="1"/>
    <col min="4353" max="4353" width="9.5703125" style="1" customWidth="1"/>
    <col min="4354" max="4354" width="52.7109375" style="1" customWidth="1"/>
    <col min="4355" max="4355" width="9.7109375" style="1" customWidth="1"/>
    <col min="4356" max="4356" width="15" style="1" customWidth="1"/>
    <col min="4357" max="4357" width="25.7109375" style="1" customWidth="1"/>
    <col min="4358" max="4358" width="19.28515625" style="1" customWidth="1"/>
    <col min="4359" max="4359" width="12.5703125" style="1" customWidth="1"/>
    <col min="4360" max="4608" width="9.140625" style="1"/>
    <col min="4609" max="4609" width="9.5703125" style="1" customWidth="1"/>
    <col min="4610" max="4610" width="52.7109375" style="1" customWidth="1"/>
    <col min="4611" max="4611" width="9.7109375" style="1" customWidth="1"/>
    <col min="4612" max="4612" width="15" style="1" customWidth="1"/>
    <col min="4613" max="4613" width="25.7109375" style="1" customWidth="1"/>
    <col min="4614" max="4614" width="19.28515625" style="1" customWidth="1"/>
    <col min="4615" max="4615" width="12.5703125" style="1" customWidth="1"/>
    <col min="4616" max="4864" width="9.140625" style="1"/>
    <col min="4865" max="4865" width="9.5703125" style="1" customWidth="1"/>
    <col min="4866" max="4866" width="52.7109375" style="1" customWidth="1"/>
    <col min="4867" max="4867" width="9.7109375" style="1" customWidth="1"/>
    <col min="4868" max="4868" width="15" style="1" customWidth="1"/>
    <col min="4869" max="4869" width="25.7109375" style="1" customWidth="1"/>
    <col min="4870" max="4870" width="19.28515625" style="1" customWidth="1"/>
    <col min="4871" max="4871" width="12.5703125" style="1" customWidth="1"/>
    <col min="4872" max="5120" width="9.140625" style="1"/>
    <col min="5121" max="5121" width="9.5703125" style="1" customWidth="1"/>
    <col min="5122" max="5122" width="52.7109375" style="1" customWidth="1"/>
    <col min="5123" max="5123" width="9.7109375" style="1" customWidth="1"/>
    <col min="5124" max="5124" width="15" style="1" customWidth="1"/>
    <col min="5125" max="5125" width="25.7109375" style="1" customWidth="1"/>
    <col min="5126" max="5126" width="19.28515625" style="1" customWidth="1"/>
    <col min="5127" max="5127" width="12.5703125" style="1" customWidth="1"/>
    <col min="5128" max="5376" width="9.140625" style="1"/>
    <col min="5377" max="5377" width="9.5703125" style="1" customWidth="1"/>
    <col min="5378" max="5378" width="52.7109375" style="1" customWidth="1"/>
    <col min="5379" max="5379" width="9.7109375" style="1" customWidth="1"/>
    <col min="5380" max="5380" width="15" style="1" customWidth="1"/>
    <col min="5381" max="5381" width="25.7109375" style="1" customWidth="1"/>
    <col min="5382" max="5382" width="19.28515625" style="1" customWidth="1"/>
    <col min="5383" max="5383" width="12.5703125" style="1" customWidth="1"/>
    <col min="5384" max="5632" width="9.140625" style="1"/>
    <col min="5633" max="5633" width="9.5703125" style="1" customWidth="1"/>
    <col min="5634" max="5634" width="52.7109375" style="1" customWidth="1"/>
    <col min="5635" max="5635" width="9.7109375" style="1" customWidth="1"/>
    <col min="5636" max="5636" width="15" style="1" customWidth="1"/>
    <col min="5637" max="5637" width="25.7109375" style="1" customWidth="1"/>
    <col min="5638" max="5638" width="19.28515625" style="1" customWidth="1"/>
    <col min="5639" max="5639" width="12.5703125" style="1" customWidth="1"/>
    <col min="5640" max="5888" width="9.140625" style="1"/>
    <col min="5889" max="5889" width="9.5703125" style="1" customWidth="1"/>
    <col min="5890" max="5890" width="52.7109375" style="1" customWidth="1"/>
    <col min="5891" max="5891" width="9.7109375" style="1" customWidth="1"/>
    <col min="5892" max="5892" width="15" style="1" customWidth="1"/>
    <col min="5893" max="5893" width="25.7109375" style="1" customWidth="1"/>
    <col min="5894" max="5894" width="19.28515625" style="1" customWidth="1"/>
    <col min="5895" max="5895" width="12.5703125" style="1" customWidth="1"/>
    <col min="5896" max="6144" width="9.140625" style="1"/>
    <col min="6145" max="6145" width="9.5703125" style="1" customWidth="1"/>
    <col min="6146" max="6146" width="52.7109375" style="1" customWidth="1"/>
    <col min="6147" max="6147" width="9.7109375" style="1" customWidth="1"/>
    <col min="6148" max="6148" width="15" style="1" customWidth="1"/>
    <col min="6149" max="6149" width="25.7109375" style="1" customWidth="1"/>
    <col min="6150" max="6150" width="19.28515625" style="1" customWidth="1"/>
    <col min="6151" max="6151" width="12.5703125" style="1" customWidth="1"/>
    <col min="6152" max="6400" width="9.140625" style="1"/>
    <col min="6401" max="6401" width="9.5703125" style="1" customWidth="1"/>
    <col min="6402" max="6402" width="52.7109375" style="1" customWidth="1"/>
    <col min="6403" max="6403" width="9.7109375" style="1" customWidth="1"/>
    <col min="6404" max="6404" width="15" style="1" customWidth="1"/>
    <col min="6405" max="6405" width="25.7109375" style="1" customWidth="1"/>
    <col min="6406" max="6406" width="19.28515625" style="1" customWidth="1"/>
    <col min="6407" max="6407" width="12.5703125" style="1" customWidth="1"/>
    <col min="6408" max="6656" width="9.140625" style="1"/>
    <col min="6657" max="6657" width="9.5703125" style="1" customWidth="1"/>
    <col min="6658" max="6658" width="52.7109375" style="1" customWidth="1"/>
    <col min="6659" max="6659" width="9.7109375" style="1" customWidth="1"/>
    <col min="6660" max="6660" width="15" style="1" customWidth="1"/>
    <col min="6661" max="6661" width="25.7109375" style="1" customWidth="1"/>
    <col min="6662" max="6662" width="19.28515625" style="1" customWidth="1"/>
    <col min="6663" max="6663" width="12.5703125" style="1" customWidth="1"/>
    <col min="6664" max="6912" width="9.140625" style="1"/>
    <col min="6913" max="6913" width="9.5703125" style="1" customWidth="1"/>
    <col min="6914" max="6914" width="52.7109375" style="1" customWidth="1"/>
    <col min="6915" max="6915" width="9.7109375" style="1" customWidth="1"/>
    <col min="6916" max="6916" width="15" style="1" customWidth="1"/>
    <col min="6917" max="6917" width="25.7109375" style="1" customWidth="1"/>
    <col min="6918" max="6918" width="19.28515625" style="1" customWidth="1"/>
    <col min="6919" max="6919" width="12.5703125" style="1" customWidth="1"/>
    <col min="6920" max="7168" width="9.140625" style="1"/>
    <col min="7169" max="7169" width="9.5703125" style="1" customWidth="1"/>
    <col min="7170" max="7170" width="52.7109375" style="1" customWidth="1"/>
    <col min="7171" max="7171" width="9.7109375" style="1" customWidth="1"/>
    <col min="7172" max="7172" width="15" style="1" customWidth="1"/>
    <col min="7173" max="7173" width="25.7109375" style="1" customWidth="1"/>
    <col min="7174" max="7174" width="19.28515625" style="1" customWidth="1"/>
    <col min="7175" max="7175" width="12.5703125" style="1" customWidth="1"/>
    <col min="7176" max="7424" width="9.140625" style="1"/>
    <col min="7425" max="7425" width="9.5703125" style="1" customWidth="1"/>
    <col min="7426" max="7426" width="52.7109375" style="1" customWidth="1"/>
    <col min="7427" max="7427" width="9.7109375" style="1" customWidth="1"/>
    <col min="7428" max="7428" width="15" style="1" customWidth="1"/>
    <col min="7429" max="7429" width="25.7109375" style="1" customWidth="1"/>
    <col min="7430" max="7430" width="19.28515625" style="1" customWidth="1"/>
    <col min="7431" max="7431" width="12.5703125" style="1" customWidth="1"/>
    <col min="7432" max="7680" width="9.140625" style="1"/>
    <col min="7681" max="7681" width="9.5703125" style="1" customWidth="1"/>
    <col min="7682" max="7682" width="52.7109375" style="1" customWidth="1"/>
    <col min="7683" max="7683" width="9.7109375" style="1" customWidth="1"/>
    <col min="7684" max="7684" width="15" style="1" customWidth="1"/>
    <col min="7685" max="7685" width="25.7109375" style="1" customWidth="1"/>
    <col min="7686" max="7686" width="19.28515625" style="1" customWidth="1"/>
    <col min="7687" max="7687" width="12.5703125" style="1" customWidth="1"/>
    <col min="7688" max="7936" width="9.140625" style="1"/>
    <col min="7937" max="7937" width="9.5703125" style="1" customWidth="1"/>
    <col min="7938" max="7938" width="52.7109375" style="1" customWidth="1"/>
    <col min="7939" max="7939" width="9.7109375" style="1" customWidth="1"/>
    <col min="7940" max="7940" width="15" style="1" customWidth="1"/>
    <col min="7941" max="7941" width="25.7109375" style="1" customWidth="1"/>
    <col min="7942" max="7942" width="19.28515625" style="1" customWidth="1"/>
    <col min="7943" max="7943" width="12.5703125" style="1" customWidth="1"/>
    <col min="7944" max="8192" width="9.140625" style="1"/>
    <col min="8193" max="8193" width="9.5703125" style="1" customWidth="1"/>
    <col min="8194" max="8194" width="52.7109375" style="1" customWidth="1"/>
    <col min="8195" max="8195" width="9.7109375" style="1" customWidth="1"/>
    <col min="8196" max="8196" width="15" style="1" customWidth="1"/>
    <col min="8197" max="8197" width="25.7109375" style="1" customWidth="1"/>
    <col min="8198" max="8198" width="19.28515625" style="1" customWidth="1"/>
    <col min="8199" max="8199" width="12.5703125" style="1" customWidth="1"/>
    <col min="8200" max="8448" width="9.140625" style="1"/>
    <col min="8449" max="8449" width="9.5703125" style="1" customWidth="1"/>
    <col min="8450" max="8450" width="52.7109375" style="1" customWidth="1"/>
    <col min="8451" max="8451" width="9.7109375" style="1" customWidth="1"/>
    <col min="8452" max="8452" width="15" style="1" customWidth="1"/>
    <col min="8453" max="8453" width="25.7109375" style="1" customWidth="1"/>
    <col min="8454" max="8454" width="19.28515625" style="1" customWidth="1"/>
    <col min="8455" max="8455" width="12.5703125" style="1" customWidth="1"/>
    <col min="8456" max="8704" width="9.140625" style="1"/>
    <col min="8705" max="8705" width="9.5703125" style="1" customWidth="1"/>
    <col min="8706" max="8706" width="52.7109375" style="1" customWidth="1"/>
    <col min="8707" max="8707" width="9.7109375" style="1" customWidth="1"/>
    <col min="8708" max="8708" width="15" style="1" customWidth="1"/>
    <col min="8709" max="8709" width="25.7109375" style="1" customWidth="1"/>
    <col min="8710" max="8710" width="19.28515625" style="1" customWidth="1"/>
    <col min="8711" max="8711" width="12.5703125" style="1" customWidth="1"/>
    <col min="8712" max="8960" width="9.140625" style="1"/>
    <col min="8961" max="8961" width="9.5703125" style="1" customWidth="1"/>
    <col min="8962" max="8962" width="52.7109375" style="1" customWidth="1"/>
    <col min="8963" max="8963" width="9.7109375" style="1" customWidth="1"/>
    <col min="8964" max="8964" width="15" style="1" customWidth="1"/>
    <col min="8965" max="8965" width="25.7109375" style="1" customWidth="1"/>
    <col min="8966" max="8966" width="19.28515625" style="1" customWidth="1"/>
    <col min="8967" max="8967" width="12.5703125" style="1" customWidth="1"/>
    <col min="8968" max="9216" width="9.140625" style="1"/>
    <col min="9217" max="9217" width="9.5703125" style="1" customWidth="1"/>
    <col min="9218" max="9218" width="52.7109375" style="1" customWidth="1"/>
    <col min="9219" max="9219" width="9.7109375" style="1" customWidth="1"/>
    <col min="9220" max="9220" width="15" style="1" customWidth="1"/>
    <col min="9221" max="9221" width="25.7109375" style="1" customWidth="1"/>
    <col min="9222" max="9222" width="19.28515625" style="1" customWidth="1"/>
    <col min="9223" max="9223" width="12.5703125" style="1" customWidth="1"/>
    <col min="9224" max="9472" width="9.140625" style="1"/>
    <col min="9473" max="9473" width="9.5703125" style="1" customWidth="1"/>
    <col min="9474" max="9474" width="52.7109375" style="1" customWidth="1"/>
    <col min="9475" max="9475" width="9.7109375" style="1" customWidth="1"/>
    <col min="9476" max="9476" width="15" style="1" customWidth="1"/>
    <col min="9477" max="9477" width="25.7109375" style="1" customWidth="1"/>
    <col min="9478" max="9478" width="19.28515625" style="1" customWidth="1"/>
    <col min="9479" max="9479" width="12.5703125" style="1" customWidth="1"/>
    <col min="9480" max="9728" width="9.140625" style="1"/>
    <col min="9729" max="9729" width="9.5703125" style="1" customWidth="1"/>
    <col min="9730" max="9730" width="52.7109375" style="1" customWidth="1"/>
    <col min="9731" max="9731" width="9.7109375" style="1" customWidth="1"/>
    <col min="9732" max="9732" width="15" style="1" customWidth="1"/>
    <col min="9733" max="9733" width="25.7109375" style="1" customWidth="1"/>
    <col min="9734" max="9734" width="19.28515625" style="1" customWidth="1"/>
    <col min="9735" max="9735" width="12.5703125" style="1" customWidth="1"/>
    <col min="9736" max="9984" width="9.140625" style="1"/>
    <col min="9985" max="9985" width="9.5703125" style="1" customWidth="1"/>
    <col min="9986" max="9986" width="52.7109375" style="1" customWidth="1"/>
    <col min="9987" max="9987" width="9.7109375" style="1" customWidth="1"/>
    <col min="9988" max="9988" width="15" style="1" customWidth="1"/>
    <col min="9989" max="9989" width="25.7109375" style="1" customWidth="1"/>
    <col min="9990" max="9990" width="19.28515625" style="1" customWidth="1"/>
    <col min="9991" max="9991" width="12.5703125" style="1" customWidth="1"/>
    <col min="9992" max="10240" width="9.140625" style="1"/>
    <col min="10241" max="10241" width="9.5703125" style="1" customWidth="1"/>
    <col min="10242" max="10242" width="52.7109375" style="1" customWidth="1"/>
    <col min="10243" max="10243" width="9.7109375" style="1" customWidth="1"/>
    <col min="10244" max="10244" width="15" style="1" customWidth="1"/>
    <col min="10245" max="10245" width="25.7109375" style="1" customWidth="1"/>
    <col min="10246" max="10246" width="19.28515625" style="1" customWidth="1"/>
    <col min="10247" max="10247" width="12.5703125" style="1" customWidth="1"/>
    <col min="10248" max="10496" width="9.140625" style="1"/>
    <col min="10497" max="10497" width="9.5703125" style="1" customWidth="1"/>
    <col min="10498" max="10498" width="52.7109375" style="1" customWidth="1"/>
    <col min="10499" max="10499" width="9.7109375" style="1" customWidth="1"/>
    <col min="10500" max="10500" width="15" style="1" customWidth="1"/>
    <col min="10501" max="10501" width="25.7109375" style="1" customWidth="1"/>
    <col min="10502" max="10502" width="19.28515625" style="1" customWidth="1"/>
    <col min="10503" max="10503" width="12.5703125" style="1" customWidth="1"/>
    <col min="10504" max="10752" width="9.140625" style="1"/>
    <col min="10753" max="10753" width="9.5703125" style="1" customWidth="1"/>
    <col min="10754" max="10754" width="52.7109375" style="1" customWidth="1"/>
    <col min="10755" max="10755" width="9.7109375" style="1" customWidth="1"/>
    <col min="10756" max="10756" width="15" style="1" customWidth="1"/>
    <col min="10757" max="10757" width="25.7109375" style="1" customWidth="1"/>
    <col min="10758" max="10758" width="19.28515625" style="1" customWidth="1"/>
    <col min="10759" max="10759" width="12.5703125" style="1" customWidth="1"/>
    <col min="10760" max="11008" width="9.140625" style="1"/>
    <col min="11009" max="11009" width="9.5703125" style="1" customWidth="1"/>
    <col min="11010" max="11010" width="52.7109375" style="1" customWidth="1"/>
    <col min="11011" max="11011" width="9.7109375" style="1" customWidth="1"/>
    <col min="11012" max="11012" width="15" style="1" customWidth="1"/>
    <col min="11013" max="11013" width="25.7109375" style="1" customWidth="1"/>
    <col min="11014" max="11014" width="19.28515625" style="1" customWidth="1"/>
    <col min="11015" max="11015" width="12.5703125" style="1" customWidth="1"/>
    <col min="11016" max="11264" width="9.140625" style="1"/>
    <col min="11265" max="11265" width="9.5703125" style="1" customWidth="1"/>
    <col min="11266" max="11266" width="52.7109375" style="1" customWidth="1"/>
    <col min="11267" max="11267" width="9.7109375" style="1" customWidth="1"/>
    <col min="11268" max="11268" width="15" style="1" customWidth="1"/>
    <col min="11269" max="11269" width="25.7109375" style="1" customWidth="1"/>
    <col min="11270" max="11270" width="19.28515625" style="1" customWidth="1"/>
    <col min="11271" max="11271" width="12.5703125" style="1" customWidth="1"/>
    <col min="11272" max="11520" width="9.140625" style="1"/>
    <col min="11521" max="11521" width="9.5703125" style="1" customWidth="1"/>
    <col min="11522" max="11522" width="52.7109375" style="1" customWidth="1"/>
    <col min="11523" max="11523" width="9.7109375" style="1" customWidth="1"/>
    <col min="11524" max="11524" width="15" style="1" customWidth="1"/>
    <col min="11525" max="11525" width="25.7109375" style="1" customWidth="1"/>
    <col min="11526" max="11526" width="19.28515625" style="1" customWidth="1"/>
    <col min="11527" max="11527" width="12.5703125" style="1" customWidth="1"/>
    <col min="11528" max="11776" width="9.140625" style="1"/>
    <col min="11777" max="11777" width="9.5703125" style="1" customWidth="1"/>
    <col min="11778" max="11778" width="52.7109375" style="1" customWidth="1"/>
    <col min="11779" max="11779" width="9.7109375" style="1" customWidth="1"/>
    <col min="11780" max="11780" width="15" style="1" customWidth="1"/>
    <col min="11781" max="11781" width="25.7109375" style="1" customWidth="1"/>
    <col min="11782" max="11782" width="19.28515625" style="1" customWidth="1"/>
    <col min="11783" max="11783" width="12.5703125" style="1" customWidth="1"/>
    <col min="11784" max="12032" width="9.140625" style="1"/>
    <col min="12033" max="12033" width="9.5703125" style="1" customWidth="1"/>
    <col min="12034" max="12034" width="52.7109375" style="1" customWidth="1"/>
    <col min="12035" max="12035" width="9.7109375" style="1" customWidth="1"/>
    <col min="12036" max="12036" width="15" style="1" customWidth="1"/>
    <col min="12037" max="12037" width="25.7109375" style="1" customWidth="1"/>
    <col min="12038" max="12038" width="19.28515625" style="1" customWidth="1"/>
    <col min="12039" max="12039" width="12.5703125" style="1" customWidth="1"/>
    <col min="12040" max="12288" width="9.140625" style="1"/>
    <col min="12289" max="12289" width="9.5703125" style="1" customWidth="1"/>
    <col min="12290" max="12290" width="52.7109375" style="1" customWidth="1"/>
    <col min="12291" max="12291" width="9.7109375" style="1" customWidth="1"/>
    <col min="12292" max="12292" width="15" style="1" customWidth="1"/>
    <col min="12293" max="12293" width="25.7109375" style="1" customWidth="1"/>
    <col min="12294" max="12294" width="19.28515625" style="1" customWidth="1"/>
    <col min="12295" max="12295" width="12.5703125" style="1" customWidth="1"/>
    <col min="12296" max="12544" width="9.140625" style="1"/>
    <col min="12545" max="12545" width="9.5703125" style="1" customWidth="1"/>
    <col min="12546" max="12546" width="52.7109375" style="1" customWidth="1"/>
    <col min="12547" max="12547" width="9.7109375" style="1" customWidth="1"/>
    <col min="12548" max="12548" width="15" style="1" customWidth="1"/>
    <col min="12549" max="12549" width="25.7109375" style="1" customWidth="1"/>
    <col min="12550" max="12550" width="19.28515625" style="1" customWidth="1"/>
    <col min="12551" max="12551" width="12.5703125" style="1" customWidth="1"/>
    <col min="12552" max="12800" width="9.140625" style="1"/>
    <col min="12801" max="12801" width="9.5703125" style="1" customWidth="1"/>
    <col min="12802" max="12802" width="52.7109375" style="1" customWidth="1"/>
    <col min="12803" max="12803" width="9.7109375" style="1" customWidth="1"/>
    <col min="12804" max="12804" width="15" style="1" customWidth="1"/>
    <col min="12805" max="12805" width="25.7109375" style="1" customWidth="1"/>
    <col min="12806" max="12806" width="19.28515625" style="1" customWidth="1"/>
    <col min="12807" max="12807" width="12.5703125" style="1" customWidth="1"/>
    <col min="12808" max="13056" width="9.140625" style="1"/>
    <col min="13057" max="13057" width="9.5703125" style="1" customWidth="1"/>
    <col min="13058" max="13058" width="52.7109375" style="1" customWidth="1"/>
    <col min="13059" max="13059" width="9.7109375" style="1" customWidth="1"/>
    <col min="13060" max="13060" width="15" style="1" customWidth="1"/>
    <col min="13061" max="13061" width="25.7109375" style="1" customWidth="1"/>
    <col min="13062" max="13062" width="19.28515625" style="1" customWidth="1"/>
    <col min="13063" max="13063" width="12.5703125" style="1" customWidth="1"/>
    <col min="13064" max="13312" width="9.140625" style="1"/>
    <col min="13313" max="13313" width="9.5703125" style="1" customWidth="1"/>
    <col min="13314" max="13314" width="52.7109375" style="1" customWidth="1"/>
    <col min="13315" max="13315" width="9.7109375" style="1" customWidth="1"/>
    <col min="13316" max="13316" width="15" style="1" customWidth="1"/>
    <col min="13317" max="13317" width="25.7109375" style="1" customWidth="1"/>
    <col min="13318" max="13318" width="19.28515625" style="1" customWidth="1"/>
    <col min="13319" max="13319" width="12.5703125" style="1" customWidth="1"/>
    <col min="13320" max="13568" width="9.140625" style="1"/>
    <col min="13569" max="13569" width="9.5703125" style="1" customWidth="1"/>
    <col min="13570" max="13570" width="52.7109375" style="1" customWidth="1"/>
    <col min="13571" max="13571" width="9.7109375" style="1" customWidth="1"/>
    <col min="13572" max="13572" width="15" style="1" customWidth="1"/>
    <col min="13573" max="13573" width="25.7109375" style="1" customWidth="1"/>
    <col min="13574" max="13574" width="19.28515625" style="1" customWidth="1"/>
    <col min="13575" max="13575" width="12.5703125" style="1" customWidth="1"/>
    <col min="13576" max="13824" width="9.140625" style="1"/>
    <col min="13825" max="13825" width="9.5703125" style="1" customWidth="1"/>
    <col min="13826" max="13826" width="52.7109375" style="1" customWidth="1"/>
    <col min="13827" max="13827" width="9.7109375" style="1" customWidth="1"/>
    <col min="13828" max="13828" width="15" style="1" customWidth="1"/>
    <col min="13829" max="13829" width="25.7109375" style="1" customWidth="1"/>
    <col min="13830" max="13830" width="19.28515625" style="1" customWidth="1"/>
    <col min="13831" max="13831" width="12.5703125" style="1" customWidth="1"/>
    <col min="13832" max="14080" width="9.140625" style="1"/>
    <col min="14081" max="14081" width="9.5703125" style="1" customWidth="1"/>
    <col min="14082" max="14082" width="52.7109375" style="1" customWidth="1"/>
    <col min="14083" max="14083" width="9.7109375" style="1" customWidth="1"/>
    <col min="14084" max="14084" width="15" style="1" customWidth="1"/>
    <col min="14085" max="14085" width="25.7109375" style="1" customWidth="1"/>
    <col min="14086" max="14086" width="19.28515625" style="1" customWidth="1"/>
    <col min="14087" max="14087" width="12.5703125" style="1" customWidth="1"/>
    <col min="14088" max="14336" width="9.140625" style="1"/>
    <col min="14337" max="14337" width="9.5703125" style="1" customWidth="1"/>
    <col min="14338" max="14338" width="52.7109375" style="1" customWidth="1"/>
    <col min="14339" max="14339" width="9.7109375" style="1" customWidth="1"/>
    <col min="14340" max="14340" width="15" style="1" customWidth="1"/>
    <col min="14341" max="14341" width="25.7109375" style="1" customWidth="1"/>
    <col min="14342" max="14342" width="19.28515625" style="1" customWidth="1"/>
    <col min="14343" max="14343" width="12.5703125" style="1" customWidth="1"/>
    <col min="14344" max="14592" width="9.140625" style="1"/>
    <col min="14593" max="14593" width="9.5703125" style="1" customWidth="1"/>
    <col min="14594" max="14594" width="52.7109375" style="1" customWidth="1"/>
    <col min="14595" max="14595" width="9.7109375" style="1" customWidth="1"/>
    <col min="14596" max="14596" width="15" style="1" customWidth="1"/>
    <col min="14597" max="14597" width="25.7109375" style="1" customWidth="1"/>
    <col min="14598" max="14598" width="19.28515625" style="1" customWidth="1"/>
    <col min="14599" max="14599" width="12.5703125" style="1" customWidth="1"/>
    <col min="14600" max="14848" width="9.140625" style="1"/>
    <col min="14849" max="14849" width="9.5703125" style="1" customWidth="1"/>
    <col min="14850" max="14850" width="52.7109375" style="1" customWidth="1"/>
    <col min="14851" max="14851" width="9.7109375" style="1" customWidth="1"/>
    <col min="14852" max="14852" width="15" style="1" customWidth="1"/>
    <col min="14853" max="14853" width="25.7109375" style="1" customWidth="1"/>
    <col min="14854" max="14854" width="19.28515625" style="1" customWidth="1"/>
    <col min="14855" max="14855" width="12.5703125" style="1" customWidth="1"/>
    <col min="14856" max="15104" width="9.140625" style="1"/>
    <col min="15105" max="15105" width="9.5703125" style="1" customWidth="1"/>
    <col min="15106" max="15106" width="52.7109375" style="1" customWidth="1"/>
    <col min="15107" max="15107" width="9.7109375" style="1" customWidth="1"/>
    <col min="15108" max="15108" width="15" style="1" customWidth="1"/>
    <col min="15109" max="15109" width="25.7109375" style="1" customWidth="1"/>
    <col min="15110" max="15110" width="19.28515625" style="1" customWidth="1"/>
    <col min="15111" max="15111" width="12.5703125" style="1" customWidth="1"/>
    <col min="15112" max="15360" width="9.140625" style="1"/>
    <col min="15361" max="15361" width="9.5703125" style="1" customWidth="1"/>
    <col min="15362" max="15362" width="52.7109375" style="1" customWidth="1"/>
    <col min="15363" max="15363" width="9.7109375" style="1" customWidth="1"/>
    <col min="15364" max="15364" width="15" style="1" customWidth="1"/>
    <col min="15365" max="15365" width="25.7109375" style="1" customWidth="1"/>
    <col min="15366" max="15366" width="19.28515625" style="1" customWidth="1"/>
    <col min="15367" max="15367" width="12.5703125" style="1" customWidth="1"/>
    <col min="15368" max="15616" width="9.140625" style="1"/>
    <col min="15617" max="15617" width="9.5703125" style="1" customWidth="1"/>
    <col min="15618" max="15618" width="52.7109375" style="1" customWidth="1"/>
    <col min="15619" max="15619" width="9.7109375" style="1" customWidth="1"/>
    <col min="15620" max="15620" width="15" style="1" customWidth="1"/>
    <col min="15621" max="15621" width="25.7109375" style="1" customWidth="1"/>
    <col min="15622" max="15622" width="19.28515625" style="1" customWidth="1"/>
    <col min="15623" max="15623" width="12.5703125" style="1" customWidth="1"/>
    <col min="15624" max="15872" width="9.140625" style="1"/>
    <col min="15873" max="15873" width="9.5703125" style="1" customWidth="1"/>
    <col min="15874" max="15874" width="52.7109375" style="1" customWidth="1"/>
    <col min="15875" max="15875" width="9.7109375" style="1" customWidth="1"/>
    <col min="15876" max="15876" width="15" style="1" customWidth="1"/>
    <col min="15877" max="15877" width="25.7109375" style="1" customWidth="1"/>
    <col min="15878" max="15878" width="19.28515625" style="1" customWidth="1"/>
    <col min="15879" max="15879" width="12.5703125" style="1" customWidth="1"/>
    <col min="15880" max="16128" width="9.140625" style="1"/>
    <col min="16129" max="16129" width="9.5703125" style="1" customWidth="1"/>
    <col min="16130" max="16130" width="52.7109375" style="1" customWidth="1"/>
    <col min="16131" max="16131" width="9.7109375" style="1" customWidth="1"/>
    <col min="16132" max="16132" width="15" style="1" customWidth="1"/>
    <col min="16133" max="16133" width="25.7109375" style="1" customWidth="1"/>
    <col min="16134" max="16134" width="19.28515625" style="1" customWidth="1"/>
    <col min="16135" max="16135" width="12.5703125" style="1" customWidth="1"/>
    <col min="16136" max="16384" width="9.140625" style="1"/>
  </cols>
  <sheetData>
    <row r="2" spans="1:7" ht="14.25" x14ac:dyDescent="0.2">
      <c r="B2" s="2" t="s">
        <v>0</v>
      </c>
      <c r="C2" s="3"/>
      <c r="D2" s="3"/>
    </row>
    <row r="3" spans="1:7" ht="14.25" x14ac:dyDescent="0.2">
      <c r="B3" s="4" t="s">
        <v>2</v>
      </c>
      <c r="C3" s="5"/>
      <c r="D3" s="5"/>
    </row>
    <row r="4" spans="1:7" ht="15" x14ac:dyDescent="0.25">
      <c r="A4" s="29"/>
      <c r="B4" s="50" t="s">
        <v>53</v>
      </c>
      <c r="C4" s="50"/>
      <c r="D4" s="50"/>
    </row>
    <row r="5" spans="1:7" ht="15.75" customHeight="1" x14ac:dyDescent="0.2">
      <c r="A5" s="6"/>
      <c r="B5" s="44"/>
      <c r="C5" s="44"/>
      <c r="D5" s="44"/>
    </row>
    <row r="6" spans="1:7" s="10" customFormat="1" ht="22.5" x14ac:dyDescent="0.2">
      <c r="A6" s="7" t="s">
        <v>4</v>
      </c>
      <c r="B6" s="8" t="s">
        <v>5</v>
      </c>
      <c r="C6" s="9" t="s">
        <v>6</v>
      </c>
      <c r="D6" s="9" t="s">
        <v>7</v>
      </c>
      <c r="F6" s="11"/>
      <c r="G6" s="12"/>
    </row>
    <row r="7" spans="1:7" x14ac:dyDescent="0.2">
      <c r="A7" s="13">
        <v>1</v>
      </c>
      <c r="B7" s="30" t="s">
        <v>22</v>
      </c>
      <c r="C7" s="30"/>
      <c r="D7" s="30"/>
      <c r="F7" s="15"/>
      <c r="G7" s="16"/>
    </row>
    <row r="8" spans="1:7" x14ac:dyDescent="0.2">
      <c r="A8" s="13"/>
      <c r="B8" s="14" t="s">
        <v>23</v>
      </c>
      <c r="C8" s="13"/>
      <c r="D8" s="18"/>
      <c r="F8" s="15"/>
      <c r="G8" s="16"/>
    </row>
    <row r="9" spans="1:7" ht="25.5" x14ac:dyDescent="0.2">
      <c r="A9" s="13"/>
      <c r="B9" s="13" t="s">
        <v>24</v>
      </c>
      <c r="C9" s="31" t="s">
        <v>25</v>
      </c>
      <c r="D9" s="18"/>
      <c r="F9" s="15"/>
      <c r="G9" s="16"/>
    </row>
    <row r="10" spans="1:7" x14ac:dyDescent="0.2">
      <c r="A10" s="13"/>
      <c r="B10" s="13" t="s">
        <v>26</v>
      </c>
      <c r="C10" s="13">
        <v>0.6</v>
      </c>
      <c r="D10" s="18"/>
      <c r="F10" s="15"/>
      <c r="G10" s="16"/>
    </row>
    <row r="11" spans="1:7" x14ac:dyDescent="0.2">
      <c r="A11" s="13"/>
      <c r="B11" s="13" t="s">
        <v>27</v>
      </c>
      <c r="C11" s="13">
        <v>0.9</v>
      </c>
      <c r="D11" s="18"/>
      <c r="F11" s="15"/>
      <c r="G11" s="16"/>
    </row>
    <row r="12" spans="1:7" x14ac:dyDescent="0.2">
      <c r="A12" s="18"/>
      <c r="B12" s="25" t="s">
        <v>28</v>
      </c>
      <c r="C12" s="13">
        <v>0.88</v>
      </c>
      <c r="D12" s="18"/>
      <c r="F12" s="15"/>
      <c r="G12" s="16"/>
    </row>
    <row r="13" spans="1:7" x14ac:dyDescent="0.2">
      <c r="A13" s="13"/>
      <c r="B13" s="18" t="s">
        <v>29</v>
      </c>
      <c r="C13" s="13">
        <v>0.4</v>
      </c>
      <c r="D13" s="18"/>
      <c r="F13" s="15"/>
      <c r="G13" s="16"/>
    </row>
    <row r="14" spans="1:7" ht="25.5" x14ac:dyDescent="0.2">
      <c r="A14" s="18"/>
      <c r="B14" s="19" t="s">
        <v>30</v>
      </c>
      <c r="C14" s="20">
        <v>1.08</v>
      </c>
      <c r="D14" s="18"/>
      <c r="F14" s="15"/>
      <c r="G14" s="16"/>
    </row>
    <row r="15" spans="1:7" ht="25.5" x14ac:dyDescent="0.2">
      <c r="A15" s="18"/>
      <c r="B15" s="21" t="s">
        <v>34</v>
      </c>
      <c r="C15" s="20">
        <v>4.42</v>
      </c>
      <c r="D15" s="20"/>
      <c r="F15" s="15"/>
      <c r="G15" s="16"/>
    </row>
    <row r="16" spans="1:7" x14ac:dyDescent="0.2">
      <c r="A16" s="18"/>
      <c r="B16" s="21" t="s">
        <v>54</v>
      </c>
      <c r="C16" s="22"/>
      <c r="D16" s="22">
        <f>(18.977)*C10*C11*C12*C14*C15*C13</f>
        <v>17.219082456576004</v>
      </c>
      <c r="F16" s="15"/>
      <c r="G16" s="16"/>
    </row>
    <row r="17" spans="1:7" ht="15" customHeight="1" x14ac:dyDescent="0.2">
      <c r="A17" s="24" t="s">
        <v>13</v>
      </c>
      <c r="B17" s="41"/>
      <c r="C17" s="42"/>
      <c r="D17" s="35">
        <f>D16</f>
        <v>17.219082456576004</v>
      </c>
      <c r="F17" s="15"/>
      <c r="G17" s="16"/>
    </row>
    <row r="18" spans="1:7" x14ac:dyDescent="0.2">
      <c r="A18" s="45" t="s">
        <v>64</v>
      </c>
      <c r="B18" s="46"/>
      <c r="C18" s="47">
        <f>ROUND(D17/100*1000,2)</f>
        <v>172.19</v>
      </c>
      <c r="D18" s="48"/>
      <c r="F18" s="15"/>
      <c r="G18" s="16"/>
    </row>
    <row r="19" spans="1:7" x14ac:dyDescent="0.2">
      <c r="A19" s="49"/>
      <c r="B19" s="49"/>
      <c r="C19" s="49"/>
      <c r="D19" s="49"/>
      <c r="F19" s="15"/>
      <c r="G19" s="16"/>
    </row>
    <row r="20" spans="1:7" x14ac:dyDescent="0.2">
      <c r="A20" s="25"/>
      <c r="B20" s="25"/>
      <c r="C20" s="25"/>
      <c r="D20" s="25"/>
      <c r="F20" s="15"/>
      <c r="G20" s="16"/>
    </row>
    <row r="21" spans="1:7" x14ac:dyDescent="0.2">
      <c r="A21" s="25"/>
      <c r="B21" s="25"/>
      <c r="C21" s="25"/>
      <c r="D21" s="25"/>
      <c r="F21" s="15"/>
      <c r="G21" s="16"/>
    </row>
    <row r="22" spans="1:7" x14ac:dyDescent="0.2">
      <c r="A22" s="25"/>
      <c r="B22" s="25"/>
      <c r="C22" s="25"/>
      <c r="D22" s="25"/>
      <c r="F22" s="15"/>
      <c r="G22" s="16"/>
    </row>
    <row r="23" spans="1:7" x14ac:dyDescent="0.2">
      <c r="A23" s="26"/>
      <c r="B23" s="26"/>
      <c r="C23" s="26"/>
      <c r="D23" s="26"/>
      <c r="E23" s="27"/>
    </row>
    <row r="24" spans="1:7" x14ac:dyDescent="0.2">
      <c r="A24" s="26"/>
      <c r="B24" s="26"/>
      <c r="C24" s="26"/>
      <c r="D24" s="26"/>
    </row>
    <row r="25" spans="1:7" s="28" customFormat="1" ht="15" x14ac:dyDescent="0.25"/>
  </sheetData>
  <mergeCells count="4">
    <mergeCell ref="A19:D19"/>
    <mergeCell ref="B4:D5"/>
    <mergeCell ref="A18:B18"/>
    <mergeCell ref="C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ГНБ 150 м</vt:lpstr>
      <vt:lpstr>ГНБ до 100 м</vt:lpstr>
      <vt:lpstr>НГ до 100м пер-й нет</vt:lpstr>
      <vt:lpstr>НГ до 100м коммун есть</vt:lpstr>
      <vt:lpstr>НГ 150м ком есть</vt:lpstr>
      <vt:lpstr>НГ 150 м ком нет</vt:lpstr>
      <vt:lpstr>НГ 200 м ком есть</vt:lpstr>
      <vt:lpstr>НГ 200 м ком нет</vt:lpstr>
      <vt:lpstr>ПГ до 100 ком нет</vt:lpstr>
      <vt:lpstr>ПГ до 100 ком есть</vt:lpstr>
      <vt:lpstr>ПГ 200 ком нет</vt:lpstr>
      <vt:lpstr>ПГ 200 ком есть</vt:lpstr>
      <vt:lpstr>ПГ 150 ком нет</vt:lpstr>
      <vt:lpstr>ПГ 150 ком есть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2021-02-19T03:48:18Z</dcterms:modified>
</cp:coreProperties>
</file>