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'1.1.'!$D$15:$D$1124</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'1.1.'!$M$15:$M$65532</definedName>
    <definedName name="НаименованиеПредметаЗакупки">'1.1.'!$D$9</definedName>
    <definedName name="НомерСертификатаИмя">'1.1.'!$K$15:$K$65532</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4" i="1" l="1"/>
  <c r="AG14" i="1"/>
  <c r="AF14" i="1"/>
  <c r="AE14" i="1"/>
  <c r="AD14" i="1"/>
  <c r="Z14" i="1"/>
  <c r="W14" i="1"/>
  <c r="AC14" i="1" s="1"/>
  <c r="AH13" i="1"/>
  <c r="AG13" i="1"/>
  <c r="AF13" i="1"/>
  <c r="AE13" i="1"/>
  <c r="AD13" i="1"/>
  <c r="Z13" i="1"/>
  <c r="W13" i="1"/>
  <c r="X13" i="1" s="1"/>
  <c r="AH12" i="1"/>
  <c r="AG12" i="1"/>
  <c r="AF12" i="1"/>
  <c r="AE12" i="1"/>
  <c r="AD12" i="1"/>
  <c r="Z12" i="1"/>
  <c r="W12" i="1"/>
  <c r="AC12" i="1" s="1"/>
  <c r="AH11" i="1"/>
  <c r="AG11" i="1"/>
  <c r="AF11" i="1"/>
  <c r="AE11" i="1"/>
  <c r="AD11" i="1"/>
  <c r="Z11" i="1"/>
  <c r="W11" i="1"/>
  <c r="X11" i="1" s="1"/>
  <c r="X14" i="1" l="1"/>
  <c r="Y14" i="1" s="1"/>
  <c r="AA14" i="1" s="1"/>
  <c r="AI14" i="1" s="1"/>
  <c r="AC13" i="1"/>
  <c r="AB13" i="1"/>
  <c r="Y13" i="1"/>
  <c r="AA13" i="1" s="1"/>
  <c r="AI13" i="1" s="1"/>
  <c r="Y11" i="1"/>
  <c r="AA11" i="1" s="1"/>
  <c r="AI11" i="1" s="1"/>
  <c r="AB11" i="1"/>
  <c r="AB14" i="1"/>
  <c r="AC11" i="1"/>
  <c r="X12" i="1"/>
  <c r="AB12" i="1" l="1"/>
  <c r="Y12" i="1"/>
  <c r="AA12" i="1" s="1"/>
  <c r="AI12" i="1" s="1"/>
  <c r="E6" i="7" l="1"/>
  <c r="D6" i="7"/>
  <c r="F6" i="7"/>
  <c r="G6" i="7"/>
  <c r="H5" i="1" l="1"/>
  <c r="H4" i="1"/>
  <c r="H7" i="1" l="1"/>
  <c r="G1" i="1" l="1"/>
  <c r="AI8" i="1" l="1"/>
</calcChain>
</file>

<file path=xl/sharedStrings.xml><?xml version="1.0" encoding="utf-8"?>
<sst xmlns="http://schemas.openxmlformats.org/spreadsheetml/2006/main" count="309" uniqueCount="189">
  <si>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</si>
  <si>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</si>
  <si>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</si>
  <si>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</si>
  <si>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</si>
  <si>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</si>
  <si>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</si>
  <si>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</si>
  <si>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</si>
  <si>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</si>
  <si>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</si>
  <si>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</si>
  <si>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</si>
  <si>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</si>
  <si>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</si>
  <si>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</si>
  <si>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</si>
  <si>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</si>
  <si>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</si>
  <si>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</si>
  <si>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</si>
  <si>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</si>
  <si>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</si>
  <si>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</si>
  <si>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</si>
  <si>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</si>
  <si>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</si>
  <si>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</si>
  <si>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</si>
  <si>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</si>
  <si>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</si>
  <si>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</si>
  <si>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</si>
  <si>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</si>
  <si>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</si>
  <si>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</si>
  <si>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</si>
  <si>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</si>
  <si>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</si>
  <si>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</si>
  <si>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</si>
  <si>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</si>
  <si>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</si>
  <si>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</si>
  <si>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</si>
  <si>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</si>
  <si>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</si>
  <si>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</si>
  <si>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</si>
  <si>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</si>
  <si>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</si>
  <si>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</si>
  <si>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</si>
  <si>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</si>
  <si>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</si>
  <si>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</si>
  <si>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</si>
  <si>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</si>
  <si>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</si>
  <si>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</si>
  <si>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</si>
  <si>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</si>
  <si>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</si>
  <si>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</si>
  <si>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</si>
  <si>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</si>
  <si>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</si>
  <si>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</si>
  <si>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</si>
  <si>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</si>
  <si>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</si>
  <si>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</si>
  <si>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</si>
  <si>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</si>
  <si>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</si>
  <si>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</si>
  <si>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</si>
  <si>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</si>
  <si>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</si>
  <si>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</si>
  <si>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</si>
  <si>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</si>
  <si>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</si>
  <si>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</si>
  <si>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</si>
  <si>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</si>
  <si>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</si>
  <si>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</si>
  <si>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</si>
  <si>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</si>
  <si>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</si>
  <si>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</si>
  <si>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</si>
  <si>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</si>
  <si>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</si>
  <si>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</si>
  <si>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</si>
  <si>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</si>
  <si>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</si>
  <si>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</si>
  <si>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</si>
  <si>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</si>
  <si>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</si>
  <si>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</si>
  <si>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</si>
  <si>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</si>
  <si>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</si>
  <si>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</si>
  <si>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</si>
  <si>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</si>
  <si>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</si>
  <si>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</si>
  <si>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</si>
  <si>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</si>
  <si>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</si>
  <si>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</si>
  <si>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</si>
  <si>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</si>
  <si>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</si>
  <si>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</si>
  <si>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</si>
  <si>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</si>
  <si>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</si>
  <si>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</si>
  <si>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</si>
  <si>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</si>
  <si>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</si>
  <si>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</si>
  <si>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</si>
  <si>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</si>
  <si>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</si>
  <si>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</si>
  <si>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</si>
  <si>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</si>
  <si>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</si>
  <si>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</si>
  <si>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</si>
  <si>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</si>
  <si>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</si>
  <si>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</si>
  <si>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</si>
  <si>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</si>
  <si>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</si>
  <si>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</si>
  <si>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</si>
  <si>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</si>
  <si>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</si>
  <si>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</si>
  <si>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</si>
  <si>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</si>
  <si>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</si>
  <si>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</si>
  <si>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</si>
  <si>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</si>
  <si>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</si>
  <si>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</si>
  <si>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</si>
  <si>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</si>
  <si>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</si>
  <si>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</si>
  <si>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</si>
  <si>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</si>
  <si>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</si>
  <si>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</si>
  <si>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</si>
  <si>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</si>
  <si>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</si>
  <si>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</si>
  <si>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</si>
  <si>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</si>
  <si>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</si>
  <si>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</si>
  <si>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</si>
  <si>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</si>
  <si>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Иное</t>
  </si>
  <si>
    <t>9752a401-13a1-41b4-bdc5-cefbe9e99ecc</t>
  </si>
  <si>
    <t>Устройство многофункциональное Konica Minolta bizhub 4020</t>
  </si>
  <si>
    <t>Укажите номер сертификата или выберите &lt;&lt;Нет&gt;&gt;</t>
  </si>
  <si>
    <t>Штука</t>
  </si>
  <si>
    <t>11085</t>
  </si>
  <si>
    <t>Акционерное общество "Челябинскгоргаз"</t>
  </si>
  <si>
    <t>454087, г Челябинск, ул Рылеева д 8</t>
  </si>
  <si>
    <t>42e95ec2-9419-49d0-951a-c8db90b670cf</t>
  </si>
  <si>
    <t>Моноблок Lenovo ThinkCentre M820z</t>
  </si>
  <si>
    <t>0ad3cbb4-1a76-44c2-885e-1c29565af3c7</t>
  </si>
  <si>
    <t>Устройство многофункциональное Konica Minolta bizhub 367 (с автоподатчиком)</t>
  </si>
  <si>
    <t>d3e4cbe0-37f3-4402-8762-294bd559752e</t>
  </si>
  <si>
    <t>Устройство многофункциональное Konica Minolta bizhub с287  (A797021)</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</si>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</sst>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4"/>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188</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221273</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IF(SUM(AI9:AI18)*100/MAX(SUM(AA10:AA15),1)&lt;50,"В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175</v>
      </c>
      <c r="B11" s="93">
        <v>1</v>
      </c>
      <c r="C11" s="93">
        <v>56129</v>
      </c>
      <c r="D11" s="94" t="s">
        <v>176</v>
      </c>
      <c r="E11" s="116" t="s">
        <v>76</v>
      </c>
      <c r="F11" s="106" t="s">
        <v>45</v>
      </c>
      <c r="G11" s="118" t="s">
        <v>159</v>
      </c>
      <c r="H11" s="117" t="s">
        <v>159</v>
      </c>
      <c r="I11" s="95"/>
      <c r="J11" s="96" t="s">
        <v>177</v>
      </c>
      <c r="K11" s="96" t="s">
        <v>177</v>
      </c>
      <c r="L11" s="93" t="s">
        <v>178</v>
      </c>
      <c r="M11" s="93">
        <v>6</v>
      </c>
      <c r="N11" s="93" t="s">
        <v>179</v>
      </c>
      <c r="O11" s="97">
        <v>6</v>
      </c>
      <c r="P11" s="93" t="s">
        <v>180</v>
      </c>
      <c r="Q11" s="93" t="s">
        <v>181</v>
      </c>
      <c r="R11" s="106" t="s">
        <v>174</v>
      </c>
      <c r="S11" s="98">
        <v>569812.80000000005</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14" si="0">Y11</f>
        <v>0</v>
      </c>
      <c r="AB11" s="102">
        <f t="shared" ref="AB11:AB14" si="1">X11</f>
        <v>0</v>
      </c>
      <c r="AC11" s="102">
        <f t="shared" ref="AC11:AC14" si="2">W11</f>
        <v>0</v>
      </c>
      <c r="AD11" s="103">
        <f t="shared" ref="AD11:AD14"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182</v>
      </c>
      <c r="B12" s="93">
        <v>2</v>
      </c>
      <c r="C12" s="93">
        <v>52772</v>
      </c>
      <c r="D12" s="94" t="s">
        <v>183</v>
      </c>
      <c r="E12" s="116" t="s">
        <v>76</v>
      </c>
      <c r="F12" s="106" t="s">
        <v>45</v>
      </c>
      <c r="G12" s="118" t="s">
        <v>159</v>
      </c>
      <c r="H12" s="117" t="s">
        <v>159</v>
      </c>
      <c r="I12" s="95"/>
      <c r="J12" s="96" t="s">
        <v>177</v>
      </c>
      <c r="K12" s="96" t="s">
        <v>177</v>
      </c>
      <c r="L12" s="93" t="s">
        <v>178</v>
      </c>
      <c r="M12" s="93">
        <v>50</v>
      </c>
      <c r="N12" s="93" t="s">
        <v>179</v>
      </c>
      <c r="O12" s="97">
        <v>50</v>
      </c>
      <c r="P12" s="93" t="s">
        <v>180</v>
      </c>
      <c r="Q12" s="93" t="s">
        <v>181</v>
      </c>
      <c r="R12" s="106" t="s">
        <v>174</v>
      </c>
      <c r="S12" s="98">
        <v>2831870</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78.75" customHeight="1" x14ac:dyDescent="0.25">
      <c r="A13" s="93" t="s">
        <v>184</v>
      </c>
      <c r="B13" s="93">
        <v>3</v>
      </c>
      <c r="C13" s="93">
        <v>56154</v>
      </c>
      <c r="D13" s="94" t="s">
        <v>185</v>
      </c>
      <c r="E13" s="116" t="s">
        <v>76</v>
      </c>
      <c r="F13" s="106" t="s">
        <v>45</v>
      </c>
      <c r="G13" s="118" t="s">
        <v>159</v>
      </c>
      <c r="H13" s="117" t="s">
        <v>159</v>
      </c>
      <c r="I13" s="95"/>
      <c r="J13" s="96" t="s">
        <v>177</v>
      </c>
      <c r="K13" s="96" t="s">
        <v>177</v>
      </c>
      <c r="L13" s="93" t="s">
        <v>178</v>
      </c>
      <c r="M13" s="93">
        <v>2</v>
      </c>
      <c r="N13" s="93" t="s">
        <v>179</v>
      </c>
      <c r="O13" s="97">
        <v>2</v>
      </c>
      <c r="P13" s="93" t="s">
        <v>180</v>
      </c>
      <c r="Q13" s="93" t="s">
        <v>181</v>
      </c>
      <c r="R13" s="106" t="s">
        <v>174</v>
      </c>
      <c r="S13" s="98">
        <v>546034.56000000006</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A14" s="93" t="s">
        <v>186</v>
      </c>
      <c r="B14" s="93">
        <v>4</v>
      </c>
      <c r="C14" s="93">
        <v>56197</v>
      </c>
      <c r="D14" s="94" t="s">
        <v>187</v>
      </c>
      <c r="E14" s="116" t="s">
        <v>76</v>
      </c>
      <c r="F14" s="106" t="s">
        <v>45</v>
      </c>
      <c r="G14" s="118" t="s">
        <v>159</v>
      </c>
      <c r="H14" s="117" t="s">
        <v>159</v>
      </c>
      <c r="I14" s="95"/>
      <c r="J14" s="96" t="s">
        <v>177</v>
      </c>
      <c r="K14" s="96" t="s">
        <v>177</v>
      </c>
      <c r="L14" s="93" t="s">
        <v>178</v>
      </c>
      <c r="M14" s="93">
        <v>1</v>
      </c>
      <c r="N14" s="93" t="s">
        <v>179</v>
      </c>
      <c r="O14" s="97">
        <v>1</v>
      </c>
      <c r="P14" s="93" t="s">
        <v>180</v>
      </c>
      <c r="Q14" s="93" t="s">
        <v>181</v>
      </c>
      <c r="R14" s="106" t="s">
        <v>174</v>
      </c>
      <c r="S14" s="98">
        <v>267169.28000000003</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0</v>
      </c>
      <c r="AI14" s="104">
        <f>AA14*AH14</f>
        <v>0</v>
      </c>
    </row>
    <row r="15" spans="1:49" ht="50.1" customHeight="1" x14ac:dyDescent="0.25">
      <c r="H15" s="16"/>
      <c r="I15" s="15"/>
      <c r="J15" s="15"/>
      <c r="K15" s="15"/>
      <c r="T15" s="17"/>
      <c r="U15" s="17"/>
      <c r="V15" s="17"/>
      <c r="W15" s="17"/>
      <c r="X15" s="17"/>
      <c r="Y15" s="10"/>
      <c r="Z15" s="10"/>
    </row>
    <row r="16" spans="1:49" ht="50.1" customHeight="1" x14ac:dyDescent="0.25">
      <c r="D16" s="119" t="s">
        <v>163</v>
      </c>
      <c r="E16" s="119"/>
      <c r="F16" s="119"/>
      <c r="G16" s="119"/>
      <c r="H16" s="119"/>
      <c r="I16" s="119"/>
      <c r="J16" s="119"/>
      <c r="K16" s="119"/>
      <c r="T16" s="17"/>
      <c r="U16" s="17"/>
      <c r="V16" s="17"/>
      <c r="W16" s="17"/>
      <c r="X16" s="17"/>
      <c r="Y16" s="10"/>
      <c r="Z16" s="10"/>
    </row>
    <row r="17" spans="8:26" ht="50.1" customHeight="1" x14ac:dyDescent="0.25">
      <c r="H17" s="16"/>
      <c r="I17" s="15"/>
      <c r="J17" s="15"/>
      <c r="K17" s="15"/>
      <c r="T17" s="17"/>
      <c r="U17" s="17"/>
      <c r="V17" s="17"/>
      <c r="W17" s="17"/>
      <c r="X17" s="17"/>
      <c r="Y17" s="10"/>
      <c r="Z17" s="10"/>
    </row>
    <row r="18" spans="8:26" ht="50.1" customHeight="1" x14ac:dyDescent="0.25">
      <c r="H18" s="16"/>
      <c r="I18" s="15"/>
      <c r="J18" s="15"/>
      <c r="K18" s="15"/>
      <c r="T18" s="17"/>
      <c r="U18" s="17"/>
      <c r="V18" s="17"/>
      <c r="W18" s="17"/>
      <c r="X18" s="17"/>
      <c r="Y18" s="10"/>
      <c r="Z18" s="10"/>
    </row>
    <row r="19" spans="8:26" ht="50.1" customHeight="1" x14ac:dyDescent="0.25">
      <c r="H19" s="16"/>
      <c r="I19" s="15"/>
      <c r="J19" s="15"/>
      <c r="K19" s="15"/>
      <c r="T19" s="17"/>
      <c r="U19" s="17"/>
      <c r="V19" s="17"/>
      <c r="W19" s="17"/>
      <c r="X19" s="17"/>
      <c r="Y19" s="10"/>
      <c r="Z19" s="10"/>
    </row>
    <row r="20" spans="8:26" ht="50.1" customHeight="1" x14ac:dyDescent="0.25">
      <c r="H20" s="16"/>
      <c r="I20" s="15"/>
      <c r="J20" s="15"/>
      <c r="K20" s="15"/>
      <c r="T20" s="17"/>
      <c r="U20" s="17"/>
      <c r="V20" s="17"/>
      <c r="W20" s="17"/>
      <c r="X20" s="17"/>
      <c r="Y20" s="10"/>
      <c r="Z20" s="10"/>
    </row>
    <row r="21" spans="8:26" ht="50.1" customHeight="1" x14ac:dyDescent="0.25">
      <c r="H21" s="16"/>
      <c r="I21" s="15"/>
      <c r="J21" s="15"/>
      <c r="K21" s="15"/>
      <c r="T21" s="17"/>
      <c r="U21" s="17"/>
      <c r="V21" s="17"/>
      <c r="W21" s="17"/>
      <c r="X21" s="17"/>
      <c r="Y21" s="10"/>
      <c r="Z21" s="10"/>
    </row>
    <row r="22" spans="8:26" ht="50.1" customHeight="1" x14ac:dyDescent="0.25">
      <c r="H22" s="16"/>
      <c r="I22" s="15"/>
      <c r="J22" s="15"/>
      <c r="K22" s="15"/>
      <c r="T22" s="17"/>
      <c r="U22" s="17"/>
      <c r="V22" s="17"/>
      <c r="W22" s="17"/>
      <c r="X22" s="17"/>
      <c r="Y22" s="10"/>
      <c r="Z22" s="10"/>
    </row>
    <row r="23" spans="8:26" ht="50.1" customHeight="1" x14ac:dyDescent="0.25">
      <c r="H23" s="16"/>
      <c r="I23" s="15"/>
      <c r="J23" s="15"/>
      <c r="K23" s="15"/>
      <c r="T23" s="17"/>
      <c r="U23" s="17"/>
      <c r="V23" s="17"/>
      <c r="W23" s="17"/>
      <c r="X23" s="17"/>
      <c r="Y23" s="10"/>
      <c r="Z23" s="10"/>
    </row>
    <row r="24" spans="8:26" ht="50.1" customHeight="1" x14ac:dyDescent="0.25">
      <c r="H24" s="16"/>
      <c r="I24" s="15"/>
      <c r="J24" s="15"/>
      <c r="K24" s="15"/>
      <c r="T24" s="17"/>
      <c r="U24" s="17"/>
      <c r="V24" s="17"/>
      <c r="W24" s="17"/>
      <c r="X24" s="17"/>
      <c r="Y24" s="10"/>
      <c r="Z24" s="10"/>
    </row>
    <row r="25" spans="8:26" ht="50.1" customHeight="1" x14ac:dyDescent="0.25">
      <c r="H25" s="16"/>
      <c r="I25" s="15"/>
      <c r="J25" s="15"/>
      <c r="K25" s="15"/>
      <c r="T25" s="17"/>
      <c r="U25" s="17"/>
      <c r="V25" s="17"/>
      <c r="W25" s="17"/>
      <c r="X25" s="17"/>
      <c r="Y25" s="10"/>
      <c r="Z25" s="10"/>
    </row>
    <row r="26" spans="8:26" ht="50.1" customHeight="1" x14ac:dyDescent="0.25">
      <c r="H26" s="16"/>
      <c r="I26" s="15"/>
      <c r="J26" s="15"/>
      <c r="K26" s="15"/>
      <c r="T26" s="17"/>
      <c r="U26" s="17"/>
      <c r="V26" s="17"/>
      <c r="W26" s="17"/>
      <c r="X26" s="17"/>
      <c r="Y26" s="10"/>
      <c r="Z26" s="10"/>
    </row>
    <row r="27" spans="8:26" ht="50.1" customHeight="1" x14ac:dyDescent="0.25">
      <c r="H27" s="16"/>
      <c r="I27" s="15"/>
      <c r="J27" s="15"/>
      <c r="K27" s="15"/>
      <c r="T27" s="17"/>
      <c r="U27" s="17"/>
      <c r="V27" s="17"/>
      <c r="W27" s="17"/>
      <c r="X27" s="17"/>
      <c r="Y27" s="10"/>
      <c r="Z27" s="10"/>
    </row>
    <row r="28" spans="8:26" ht="50.1" customHeight="1" x14ac:dyDescent="0.25">
      <c r="H28" s="16"/>
      <c r="I28" s="15"/>
      <c r="J28" s="15"/>
      <c r="K28" s="15"/>
      <c r="T28" s="17"/>
      <c r="U28" s="17"/>
      <c r="V28" s="17"/>
      <c r="W28" s="17"/>
      <c r="X28" s="17"/>
      <c r="Y28" s="10"/>
      <c r="Z28" s="10"/>
    </row>
    <row r="29" spans="8:26" ht="50.1" customHeight="1" x14ac:dyDescent="0.25">
      <c r="H29" s="16"/>
      <c r="I29" s="15"/>
      <c r="J29" s="15"/>
      <c r="K29" s="15"/>
      <c r="T29" s="17"/>
      <c r="U29" s="17"/>
      <c r="V29" s="17"/>
      <c r="W29" s="17"/>
      <c r="X29" s="17"/>
      <c r="Y29" s="10"/>
      <c r="Z29" s="10"/>
    </row>
    <row r="30" spans="8:26" ht="50.1" customHeight="1" x14ac:dyDescent="0.25">
      <c r="H30" s="16"/>
      <c r="I30" s="15"/>
      <c r="J30" s="15"/>
      <c r="K30" s="15"/>
      <c r="T30" s="17"/>
      <c r="U30" s="17"/>
      <c r="V30" s="17"/>
      <c r="W30" s="17"/>
      <c r="X30" s="17"/>
      <c r="Y30" s="10"/>
      <c r="Z30" s="10"/>
    </row>
    <row r="31" spans="8:26" ht="50.1" customHeight="1" x14ac:dyDescent="0.25">
      <c r="H31" s="16"/>
      <c r="I31" s="15"/>
      <c r="J31" s="15"/>
      <c r="K31" s="15"/>
      <c r="T31" s="17"/>
      <c r="U31" s="17"/>
      <c r="V31" s="17"/>
      <c r="W31" s="17"/>
      <c r="X31" s="17"/>
      <c r="Y31" s="10"/>
      <c r="Z31" s="10"/>
    </row>
    <row r="32" spans="8: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1"/>
      <c r="Z750" s="11"/>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16:K16"/>
    <mergeCell ref="H5:Y5"/>
    <mergeCell ref="AK1:AO2"/>
    <mergeCell ref="AE8:AH8"/>
    <mergeCell ref="B3:D3"/>
    <mergeCell ref="B6:D6"/>
    <mergeCell ref="E6:M6"/>
    <mergeCell ref="F8:Y8"/>
    <mergeCell ref="H3:Q3"/>
    <mergeCell ref="H4:Y4"/>
    <mergeCell ref="H7:Q7"/>
    <mergeCell ref="G1:Q1"/>
    <mergeCell ref="G2:Q2"/>
  </mergeCells>
  <conditionalFormatting sqref="T11:T14">
    <cfRule type="expression" dxfId="0" priority="1">
      <formula>T11&gt;IF(#REF!=0,T11,#REF!)</formula>
    </cfRule>
  </conditionalFormatting>
  <dataValidations count="6">
    <dataValidation type="list" allowBlank="1" showInputMessage="1" sqref="J11:J14">
      <formula1>$AN$3:$AO$3</formula1>
    </dataValidation>
    <dataValidation sqref="G11:H14"/>
    <dataValidation type="list" showInputMessage="1" showErrorMessage="1" errorTitle="Выбор поставки аналога" error="Значение по данному столбцу может быть выбрано только Да или Нет." sqref="F11:F14">
      <formula1>$AK$4:$AL$4</formula1>
    </dataValidation>
    <dataValidation type="list" sqref="K11:K14">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4">
      <formula1>$AK$3:$AM$3</formula1>
    </dataValidation>
    <dataValidation type="list" allowBlank="1" showInputMessage="1" showErrorMessage="1" sqref="R11:R14">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9" t="s">
        <v>162</v>
      </c>
      <c r="B1" s="149"/>
    </row>
    <row r="2" spans="1:2" ht="17.45" customHeight="1" x14ac:dyDescent="0.25">
      <c r="A2" s="145" t="s">
        <v>39</v>
      </c>
      <c r="B2" s="145"/>
    </row>
    <row r="3" spans="1:2" x14ac:dyDescent="0.25">
      <c r="A3" s="147" t="s">
        <v>24</v>
      </c>
      <c r="B3" s="147"/>
    </row>
    <row r="4" spans="1:2" ht="15.75" customHeight="1" x14ac:dyDescent="0.25">
      <c r="A4" s="147" t="s">
        <v>157</v>
      </c>
      <c r="B4" s="147"/>
    </row>
    <row r="5" spans="1:2" x14ac:dyDescent="0.25">
      <c r="A5" s="147" t="s">
        <v>165</v>
      </c>
      <c r="B5" s="147"/>
    </row>
    <row r="6" spans="1:2" ht="15.75" customHeight="1" x14ac:dyDescent="0.25">
      <c r="A6" s="147" t="s">
        <v>166</v>
      </c>
      <c r="B6" s="147"/>
    </row>
    <row r="7" spans="1:2" x14ac:dyDescent="0.25">
      <c r="A7" s="147" t="s">
        <v>129</v>
      </c>
      <c r="B7" s="147"/>
    </row>
    <row r="8" spans="1:2" x14ac:dyDescent="0.25">
      <c r="A8" s="147" t="s">
        <v>130</v>
      </c>
      <c r="B8" s="147"/>
    </row>
    <row r="9" spans="1:2" ht="42" customHeight="1" x14ac:dyDescent="0.25">
      <c r="A9" s="140" t="s">
        <v>152</v>
      </c>
      <c r="B9" s="140"/>
    </row>
    <row r="10" spans="1:2" ht="73.5" customHeight="1" x14ac:dyDescent="0.25">
      <c r="A10" s="141" t="s">
        <v>163</v>
      </c>
      <c r="B10" s="141"/>
    </row>
    <row r="11" spans="1:2" ht="30.75" customHeight="1" x14ac:dyDescent="0.25">
      <c r="A11" s="146"/>
      <c r="B11" s="146"/>
    </row>
    <row r="12" spans="1:2" ht="39.75" customHeight="1" x14ac:dyDescent="0.25">
      <c r="A12" s="143" t="s">
        <v>167</v>
      </c>
      <c r="B12" s="143"/>
    </row>
    <row r="13" spans="1:2" ht="138.75" customHeight="1" x14ac:dyDescent="0.25">
      <c r="A13" s="147" t="s">
        <v>168</v>
      </c>
      <c r="B13" s="147"/>
    </row>
    <row r="14" spans="1:2" ht="174.75" customHeight="1" x14ac:dyDescent="0.25">
      <c r="A14" s="147" t="s">
        <v>169</v>
      </c>
      <c r="B14" s="147"/>
    </row>
    <row r="15" spans="1:2" ht="66.75" customHeight="1" x14ac:dyDescent="0.25">
      <c r="A15" s="142" t="s">
        <v>170</v>
      </c>
      <c r="B15" s="142"/>
    </row>
    <row r="16" spans="1:2" ht="125.25" customHeight="1" x14ac:dyDescent="0.25">
      <c r="A16" s="142" t="s">
        <v>171</v>
      </c>
      <c r="B16" s="142"/>
    </row>
    <row r="17" spans="1:2" ht="171.75" customHeight="1" x14ac:dyDescent="0.25">
      <c r="A17" s="147" t="s">
        <v>172</v>
      </c>
      <c r="B17" s="147"/>
    </row>
    <row r="18" spans="1:2" ht="84.75" customHeight="1" x14ac:dyDescent="0.25">
      <c r="A18" s="148" t="s">
        <v>173</v>
      </c>
      <c r="B18" s="148"/>
    </row>
    <row r="19" spans="1:2" ht="104.25" customHeight="1" x14ac:dyDescent="0.25">
      <c r="A19" s="145" t="s">
        <v>160</v>
      </c>
      <c r="B19" s="145"/>
    </row>
    <row r="20" spans="1:2" ht="66" customHeight="1" x14ac:dyDescent="0.25">
      <c r="A20" s="144" t="s">
        <v>32</v>
      </c>
      <c r="B20" s="144"/>
    </row>
    <row r="21" spans="1:2" x14ac:dyDescent="0.25">
      <c r="A21" s="115"/>
      <c r="B21" s="115"/>
    </row>
    <row r="22" spans="1:2" ht="48.75" customHeight="1" x14ac:dyDescent="0.25"/>
    <row r="23" spans="1:2" ht="79.5" customHeight="1" x14ac:dyDescent="0.25"/>
  </sheetData>
  <sheetProtection password="DCF5" sheet="1" objects="1" scenarios="1"/>
  <mergeCells count="20">
    <mergeCell ref="A8:B8"/>
    <mergeCell ref="A7:B7"/>
    <mergeCell ref="A1:B1"/>
    <mergeCell ref="A2:B2"/>
    <mergeCell ref="A3:B3"/>
    <mergeCell ref="A4:B4"/>
    <mergeCell ref="A5:B5"/>
    <mergeCell ref="A6:B6"/>
    <mergeCell ref="A9:B9"/>
    <mergeCell ref="A10:B10"/>
    <mergeCell ref="A15:B15"/>
    <mergeCell ref="A12:B12"/>
    <mergeCell ref="A20:B20"/>
    <mergeCell ref="A19:B19"/>
    <mergeCell ref="A11:B11"/>
    <mergeCell ref="A14:B14"/>
    <mergeCell ref="A16:B16"/>
    <mergeCell ref="A17:B17"/>
    <mergeCell ref="A18:B18"/>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4"/>
      <c r="B8" s="154"/>
    </row>
    <row r="9" spans="1:2" x14ac:dyDescent="0.25">
      <c r="A9" s="153" t="s">
        <v>38</v>
      </c>
      <c r="B9" s="153"/>
    </row>
    <row r="10" spans="1:2" ht="66" customHeight="1" x14ac:dyDescent="0.25">
      <c r="A10" s="150" t="s">
        <v>147</v>
      </c>
      <c r="B10" s="150"/>
    </row>
    <row r="11" spans="1:2" ht="79.900000000000006" customHeight="1" x14ac:dyDescent="0.25">
      <c r="A11" s="142" t="s">
        <v>132</v>
      </c>
      <c r="B11" s="142"/>
    </row>
    <row r="12" spans="1:2" ht="112.5" customHeight="1" x14ac:dyDescent="0.25">
      <c r="A12" s="150" t="s">
        <v>133</v>
      </c>
      <c r="B12" s="150"/>
    </row>
    <row r="13" spans="1:2" x14ac:dyDescent="0.25">
      <c r="A13" s="85"/>
      <c r="B13" s="85"/>
    </row>
    <row r="14" spans="1:2" ht="15.6"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1.75" customHeight="1" x14ac:dyDescent="0.25">
      <c r="A57" s="155" t="s">
        <v>143</v>
      </c>
      <c r="B57" s="155"/>
    </row>
    <row r="58" spans="1:2" ht="49.15" customHeight="1" x14ac:dyDescent="0.25">
      <c r="A58" s="150" t="s">
        <v>140</v>
      </c>
      <c r="B58" s="15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4"/>
      <c r="B8" s="154"/>
    </row>
    <row r="9" spans="1:2" x14ac:dyDescent="0.25">
      <c r="A9" s="153" t="s">
        <v>38</v>
      </c>
      <c r="B9" s="153"/>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0.25" customHeight="1" x14ac:dyDescent="0.25">
      <c r="A57" s="155" t="s">
        <v>139</v>
      </c>
      <c r="B57" s="155"/>
    </row>
    <row r="58" spans="1:2" ht="49.35" customHeight="1" x14ac:dyDescent="0.25">
      <c r="A58" s="150" t="s">
        <v>140</v>
      </c>
      <c r="B58" s="15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2019-03-28T15:19:41Z</dcterms:modified>
  <cp:contentStatus>v2017_1</cp:contentStatus>
</cp:coreProperties>
</file>