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630" windowHeight="11235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L2" i="4" l="1"/>
  <c r="K5" i="4" l="1"/>
  <c r="J5" i="4"/>
  <c r="L5" i="4"/>
  <c r="J4" i="4"/>
  <c r="L4" i="4" s="1"/>
  <c r="K4" i="4" s="1"/>
  <c r="J2" i="4" l="1"/>
  <c r="K2" i="4" s="1"/>
</calcChain>
</file>

<file path=xl/sharedStrings.xml><?xml version="1.0" encoding="utf-8"?>
<sst xmlns="http://schemas.openxmlformats.org/spreadsheetml/2006/main" count="29" uniqueCount="25">
  <si>
    <t>№</t>
  </si>
  <si>
    <t>Описание позиции для извещения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</si>
  <si>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</si>
  <si>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</si>
  <si>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</si>
  <si>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</si>
  <si>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</si>
  <si>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</si>
  <si>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</si>
  <si>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</si>
  <si>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</si>
  <si>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</si>
  <si>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</si>
  <si>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RUB</t>
  </si>
  <si>
    <t>Итого:</t>
  </si>
  <si>
    <t>Не допустимо</t>
  </si>
  <si>
    <t>шт</t>
  </si>
  <si>
    <t>АО "Челябинскгоргаз" г. Челябинск, ул. Рылеева, д. 8</t>
  </si>
  <si>
    <t>Технические характеристики</t>
  </si>
  <si>
    <t>Автомобиль  ГАЗ-A32R23 дооборудованный газобаллонным оборудованием DiGitronic или OMVL для работы на КПГ</t>
  </si>
  <si>
    <t xml:space="preserve">Автомобиль  ГАЗ-A22R36, </t>
  </si>
  <si>
    <t xml:space="preserve">Кузов цельнометаллический с изолированным грузовым отсеком, 5МТ, 7 мест , гидроусилитель руля, цвет белый. Система впрыска газа (метан). Автомобили не ранее 2020года выпуска.  Общие требования к автомобилям:
1) Все поставляемые автомобили должны быть новые, не ранее 2020 года выпуска;
2) Общий пробег автомобиля на момент передачи заказчику не более 50 км;
3) Комплектация поставляемых автомобилей должна соответствовать Комплектации завода изготовителя;
4) Передача автомобилей заказчику по адресу г. Челябинск ул. Рылеева д.8.;
5) При передаче автомобили должны быть чистыми, без повреждений;
6) Поставляемые автомобили должны полностью соответствовать техническому регламенту Таможенного союза "О безопасности колесных транспортных средств" (ТР ТС 018/2011).
Требования к автомобилю Автомобиль  ГАЗ-A22R36:
1) Все газовые баллоны должны быть новые и не ранее 2020года выпуска, соответствовать: ГОСТ ISO 11439-2014. «Межгосударственный стандарт. Газовые баллоны. Баллоны высокого давления для хранения на транспортном средстве природного газа как топлива», на каждый газовый баллон должен быть паспорт;
2) Вместе с каждым газобаллонным автомобилем передаются Руководство по эксплуатации установленного газобаллонного оборудования (ГБО) с копиями сертификатов соответствия на установленные компоненты ГБО и паспорта на газовые баллоны.
</t>
  </si>
  <si>
    <t>АО "Челябинскгоргаз" г. Челябинск, ул. Рылеева, д. 9</t>
  </si>
  <si>
    <t>30 календарных дней с момента заключения договора</t>
  </si>
  <si>
    <t xml:space="preserve">Кузов цельнометаллический с изолированным грузовым отсеком, 5МТ, 7 мест, гидроусилитель руля, цвет белый. Система впрыска газа (метан) DiGitronic или OMVL, баллоны от 100 литров не менее 2шт., Тип1 легированные или тип 2 Sinoma. Автомобили не ранее 2020года выпуска.  Общие требования к автомобилям:
1) Все поставляемые автомобили должны быть новые, не ранее 2020 года выпуска;
2) Общий пробег автомобиля на момент передачи заказчику не более 50 км;
3) Комплектация поставляемых автомобилей должна соответствовать Комплектации завода изготовителя;
4) Передача автомобилей заказчику по адресу г. Челябинск ул. Рылеева д.8.;
5) При передаче автомобили должны быть чистыми, без повреждений;
6) Поставляемые автомобили должны полностью соответствовать техническому регламенту Таможенного союза "О безопасности колесных транспортных средств" (ТР ТС 018/2011).
Требования к автомобилям ГАЗ-A32R23 дооборудованным газобаллонным оборудованием для работы на КПГ:
1) На каждом автомобиле должно быть не менее 2 (два) баллонов типа 1 легированные либо типа 2, объемом не менее 100л каждый, с периодом гидравлического испытания (освидетельствования) не менее 5 лет с даты изготовления баллона;
2) Все газовые баллоны должны быть новые (не ранее 2020года выпуска) и соответствовать: ГОСТ ISO 11439-2014. «Межгосударственный стандарт. Газовые баллоны. Баллоны высокого давления для хранения на транспортном средстве природного газа как топлива», на каждый газовый баллон должен быть паспорт;
3) Все элементы газобаллонного оборудование должны быть новые (не ранее 2020года выпуска), применение ранее использованных материалов не допускается;
4) Каждый газовый баллон комплектуется предохранительным вентилем с электромагнитным клапаном;
5) На каждый автомобиль устанавливается вариатор опережения угла зажигания марки 60-2;
6) Размещение и установка баллонов:
1. должны производиться в соответствии с ФНП "Правила промышленной безопасности опасных производственных объектов, на которых используется оборудование, работающее под избыточным давлением, ОСТ 37.001.653-99;
2. баллоны размещаются вертикально, с зазором не менее 3 см между собой, вдоль перегородки грузового и пассажирского отсека, между колесных арок на «Г»-образной раме;
3.  «Г»-образная рама изготавливается из швеллера не менее №8;
4. усилители кузова правого и левого борта соединяются (свариваются) между собой профильной трубой не менее 20/40 мм (толщина стенки не менее 3 мм.) не менее чем в 2-х местах (для усиления перегородки грузового отсека);
4.  вертикальная стойка «Г»-образной рамы должна быть не менее высоты баллона и крепиться к перегородке через профильную трубу 20/40 мм (указана в п.7.4) не менее чем в 4-х местах болтами не менее М 12;
5. основания «Г»-образной рамы в длину должно быть не менее ширины баллона и крепиться стремянками к раме автомобиля, через пол кузова не менее чем в 4х местах;
6.   Хомуты для крепления баллонов к раме должны быть из стали толщиной не менее 2мм. и шириной 40-50 мм.
7. Крепление баллонов хомутами должно производиться через резиновую прокладку исключающую самопроизвольное выскальзывание из-под хомута, ширина прокладки должна быть более ширины хомута на 10-20 мм.
7.  Днище баллонов должно опираться на фторопластовый элемент исключая возможность перетирания об «Г»-образную раму;
8.  Все элементы рамы и креплений баллонов должны быть загрунтованы и окрашены;
;
7) Запись о внесенных изменениях в конструкцию транспортного средства (газобаллонное оборудование), должна быть внесена в паспорт транспортного средства органами ГИБДД;
8) Вместе с каждым газобаллонным автомобилем передаются:
1) Руководство по эксплуатации установленного газобаллонного оборудования (ГБО) с копиями сертификатов соответствия на установленные компоненты ГБО;
2) Паспорта на газовые баллоны;
3) Схема подключения вариатора опережения угла зажигания, установки и настройки.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</si>
</sst>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ill="1"/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/>
    </xf>
    <xf numFmtId="4" fontId="5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5" fillId="0" borderId="4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1" fontId="4" fillId="0" borderId="4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vertical="top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9" fontId="4" fillId="0" borderId="9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top" wrapText="1"/>
    </xf>
    <xf numFmtId="0" fontId="0" fillId="0" borderId="9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zoomScale="60" zoomScaleNormal="60" workbookViewId="0">
      <selection activeCell="L4" sqref="L4"/>
    </sheetView>
  </sheetViews>
  <sheetFormatPr defaultRowHeight="15" x14ac:dyDescent="0.25"/>
  <cols>
    <col min="1" max="1" width="8" customWidth="1"/>
    <col min="2" max="2" width="22.28515625" customWidth="1"/>
    <col min="3" max="3" width="150.85546875" style="10" customWidth="1"/>
    <col min="4" max="4" width="15" customWidth="1"/>
    <col min="5" max="5" width="13.7109375" customWidth="1"/>
    <col min="6" max="6" width="6" customWidth="1"/>
    <col min="7" max="7" width="8" customWidth="1"/>
    <col min="8" max="8" width="11.5703125" customWidth="1"/>
    <col min="9" max="9" width="14.5703125" customWidth="1"/>
    <col min="10" max="10" width="16" customWidth="1"/>
    <col min="11" max="11" width="15.7109375" customWidth="1"/>
    <col min="12" max="12" width="17.42578125" customWidth="1"/>
    <col min="13" max="13" width="16.5703125" customWidth="1"/>
    <col min="14" max="14" width="27.42578125" customWidth="1"/>
  </cols>
  <sheetData>
    <row r="1" spans="1:14" ht="45" x14ac:dyDescent="0.25">
      <c r="A1" s="1" t="s">
        <v>0</v>
      </c>
      <c r="B1" s="1" t="s">
        <v>1</v>
      </c>
      <c r="C1" s="11" t="s">
        <v>18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ht="409.5" customHeight="1" x14ac:dyDescent="0.25">
      <c r="A2" s="23">
        <v>1</v>
      </c>
      <c r="B2" s="25" t="s">
        <v>19</v>
      </c>
      <c r="C2" s="20" t="s">
        <v>24</v>
      </c>
      <c r="D2" s="27" t="s">
        <v>15</v>
      </c>
      <c r="E2" s="29">
        <v>5</v>
      </c>
      <c r="F2" s="31" t="s">
        <v>16</v>
      </c>
      <c r="G2" s="33" t="s">
        <v>13</v>
      </c>
      <c r="H2" s="35">
        <v>0.2</v>
      </c>
      <c r="I2" s="37">
        <v>1505833.33</v>
      </c>
      <c r="J2" s="37">
        <f>I2*E2</f>
        <v>7529166.6500000004</v>
      </c>
      <c r="K2" s="37">
        <f>L2-J2</f>
        <v>1505833.33</v>
      </c>
      <c r="L2" s="37">
        <f>J2*1.2</f>
        <v>9034999.9800000004</v>
      </c>
      <c r="M2" s="39" t="s">
        <v>23</v>
      </c>
      <c r="N2" s="39" t="s">
        <v>17</v>
      </c>
    </row>
    <row r="3" spans="1:14" ht="170.25" customHeight="1" x14ac:dyDescent="0.25">
      <c r="A3" s="24"/>
      <c r="B3" s="26"/>
      <c r="C3" s="21"/>
      <c r="D3" s="28"/>
      <c r="E3" s="30"/>
      <c r="F3" s="32"/>
      <c r="G3" s="34"/>
      <c r="H3" s="36"/>
      <c r="I3" s="38"/>
      <c r="J3" s="38"/>
      <c r="K3" s="38"/>
      <c r="L3" s="38"/>
      <c r="M3" s="40"/>
      <c r="N3" s="40"/>
    </row>
    <row r="4" spans="1:14" ht="409.5" customHeight="1" x14ac:dyDescent="0.25">
      <c r="A4" s="14">
        <v>2</v>
      </c>
      <c r="B4" s="13" t="s">
        <v>20</v>
      </c>
      <c r="C4" s="22" t="s">
        <v>21</v>
      </c>
      <c r="D4" s="6" t="s">
        <v>15</v>
      </c>
      <c r="E4" s="15">
        <v>1</v>
      </c>
      <c r="F4" s="8" t="s">
        <v>16</v>
      </c>
      <c r="G4" s="7" t="s">
        <v>13</v>
      </c>
      <c r="H4" s="12">
        <v>0.2</v>
      </c>
      <c r="I4" s="9">
        <v>1375000</v>
      </c>
      <c r="J4" s="9">
        <f>I4*E4</f>
        <v>1375000</v>
      </c>
      <c r="K4" s="9">
        <f>L4-J4</f>
        <v>275000</v>
      </c>
      <c r="L4" s="9">
        <f>J4*1.2</f>
        <v>1650000</v>
      </c>
      <c r="M4" s="19" t="s">
        <v>23</v>
      </c>
      <c r="N4" s="5" t="s">
        <v>22</v>
      </c>
    </row>
    <row r="5" spans="1:14" x14ac:dyDescent="0.25">
      <c r="A5" s="3" t="s">
        <v>14</v>
      </c>
      <c r="B5" s="16"/>
      <c r="C5" s="18"/>
      <c r="D5" s="17"/>
      <c r="E5" s="4"/>
      <c r="F5" s="2"/>
      <c r="G5" s="2"/>
      <c r="H5" s="2"/>
      <c r="I5" s="2"/>
      <c r="J5" s="4">
        <f>SUM(J2:J4)</f>
        <v>8904166.6500000004</v>
      </c>
      <c r="K5" s="4">
        <f>SUM(K2:K4)</f>
        <v>1780833.33</v>
      </c>
      <c r="L5" s="4">
        <f>SUM(L2:L4)</f>
        <v>10684999.98</v>
      </c>
      <c r="M5" s="2"/>
      <c r="N5" s="2"/>
    </row>
  </sheetData>
  <mergeCells count="14">
    <mergeCell ref="M2:M3"/>
    <mergeCell ref="N2:N3"/>
    <mergeCell ref="G2:G3"/>
    <mergeCell ref="H2:H3"/>
    <mergeCell ref="I2:I3"/>
    <mergeCell ref="J2:J3"/>
    <mergeCell ref="K2:K3"/>
    <mergeCell ref="L2:L3"/>
    <mergeCell ref="C2:C3"/>
    <mergeCell ref="A2:A3"/>
    <mergeCell ref="B2:B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2020-09-29T04:55:37Z</dcterms:modified>
</cp:coreProperties>
</file>