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'1.1.'!$D$20:$D$1129</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'1.1.'!$M$20:$M$65537</definedName>
    <definedName name="НаименованиеПредметаЗакупки">'1.1.'!$D$9</definedName>
    <definedName name="НомерСертификатаИмя">'1.1.'!$K$20:$K$65537</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9" i="1" l="1"/>
  <c r="AG19" i="1"/>
  <c r="AF19" i="1"/>
  <c r="AE19" i="1"/>
  <c r="AD19" i="1"/>
  <c r="Z19" i="1"/>
  <c r="W19" i="1"/>
  <c r="AC19" i="1" s="1"/>
  <c r="AH18" i="1"/>
  <c r="AG18" i="1"/>
  <c r="AF18" i="1"/>
  <c r="AE18" i="1"/>
  <c r="AD18" i="1"/>
  <c r="Z18" i="1"/>
  <c r="W18" i="1"/>
  <c r="X18" i="1" s="1"/>
  <c r="AH17" i="1"/>
  <c r="AG17" i="1"/>
  <c r="AF17" i="1"/>
  <c r="AE17" i="1"/>
  <c r="AD17" i="1"/>
  <c r="AC17" i="1"/>
  <c r="Z17" i="1"/>
  <c r="W17" i="1"/>
  <c r="X17" i="1" s="1"/>
  <c r="AH16" i="1"/>
  <c r="AG16" i="1"/>
  <c r="AF16" i="1"/>
  <c r="AE16" i="1"/>
  <c r="AD16" i="1"/>
  <c r="Z16" i="1"/>
  <c r="W16" i="1"/>
  <c r="X16" i="1" s="1"/>
  <c r="AH15" i="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AC11" i="1" s="1"/>
  <c r="X19" i="1" l="1"/>
  <c r="AC18" i="1"/>
  <c r="AC16" i="1"/>
  <c r="AB18" i="1"/>
  <c r="Y18" i="1"/>
  <c r="AA18" i="1" s="1"/>
  <c r="AI18" i="1" s="1"/>
  <c r="Y16" i="1"/>
  <c r="AA16" i="1" s="1"/>
  <c r="AI16" i="1" s="1"/>
  <c r="AB16" i="1"/>
  <c r="AB14" i="1"/>
  <c r="Y14" i="1"/>
  <c r="AA14" i="1" s="1"/>
  <c r="AI14" i="1" s="1"/>
  <c r="Y15" i="1"/>
  <c r="AA15" i="1" s="1"/>
  <c r="AI15" i="1" s="1"/>
  <c r="AB15" i="1"/>
  <c r="Y17" i="1"/>
  <c r="AA17" i="1" s="1"/>
  <c r="AI17" i="1" s="1"/>
  <c r="AB17" i="1"/>
  <c r="X13" i="1"/>
  <c r="AC14" i="1"/>
  <c r="AC15" i="1"/>
  <c r="X12" i="1"/>
  <c r="X11" i="1"/>
  <c r="Y19" i="1" l="1"/>
  <c r="AA19" i="1" s="1"/>
  <c r="AI19" i="1" s="1"/>
  <c r="AB19" i="1"/>
  <c r="AB11" i="1"/>
  <c r="Y11" i="1"/>
  <c r="AA11" i="1" s="1"/>
  <c r="AI11" i="1" s="1"/>
  <c r="AB13" i="1"/>
  <c r="Y13" i="1"/>
  <c r="AA13" i="1" s="1"/>
  <c r="AI13" i="1" s="1"/>
  <c r="AB12" i="1"/>
  <c r="Y12" i="1"/>
  <c r="AA12" i="1" s="1"/>
  <c r="AI12" i="1" s="1"/>
  <c r="E6" i="7" l="1"/>
  <c r="D6" i="7"/>
  <c r="F6" i="7"/>
  <c r="G6" i="7"/>
  <c r="H5" i="1" l="1"/>
  <c r="H4" i="1"/>
  <c r="H7" i="1" l="1"/>
  <c r="AI8" i="1" l="1"/>
</calcChain>
</file>

<file path=xl/sharedStrings.xml><?xml version="1.0" encoding="utf-8"?>
<sst xmlns="http://schemas.openxmlformats.org/spreadsheetml/2006/main" count="375" uniqueCount="197">
  <si>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</si>
  <si>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</si>
  <si>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</si>
  <si>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</si>
  <si>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</si>
  <si>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</si>
  <si>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</si>
  <si>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</si>
  <si>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</si>
  <si>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</si>
  <si>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</si>
  <si>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</si>
  <si>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</si>
  <si>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</si>
  <si>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</si>
  <si>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</si>
  <si>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</si>
  <si>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</si>
  <si>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</si>
  <si>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</si>
  <si>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</si>
  <si>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</si>
  <si>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</si>
  <si>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</si>
  <si>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</si>
  <si>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</si>
  <si>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</si>
  <si>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</si>
  <si>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</si>
  <si>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</si>
  <si>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</si>
  <si>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</si>
  <si>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</si>
  <si>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</si>
  <si>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</si>
  <si>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</si>
  <si>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</si>
  <si>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</si>
  <si>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</si>
  <si>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</si>
  <si>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</si>
  <si>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</si>
  <si>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</si>
  <si>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</si>
  <si>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</si>
  <si>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</si>
  <si>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</si>
  <si>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</si>
  <si>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</si>
  <si>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</si>
  <si>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</si>
  <si>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</si>
  <si>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</si>
  <si>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</si>
  <si>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</si>
  <si>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</si>
  <si>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</si>
  <si>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</si>
  <si>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</si>
  <si>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</si>
  <si>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</si>
  <si>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</si>
  <si>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</si>
  <si>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</si>
  <si>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</si>
  <si>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</si>
  <si>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</si>
  <si>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</si>
  <si>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</si>
  <si>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</si>
  <si>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</si>
  <si>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</si>
  <si>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</si>
  <si>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</si>
  <si>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</si>
  <si>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</si>
  <si>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</si>
  <si>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</si>
  <si>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</si>
  <si>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</si>
  <si>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</si>
  <si>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</si>
  <si>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</si>
  <si>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</si>
  <si>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</si>
  <si>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</si>
  <si>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</si>
  <si>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</si>
  <si>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</si>
  <si>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</si>
  <si>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</si>
  <si>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</si>
  <si>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</si>
  <si>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</si>
  <si>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</si>
  <si>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</si>
  <si>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</si>
  <si>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</si>
  <si>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</si>
  <si>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</si>
  <si>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</si>
  <si>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</si>
  <si>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</si>
  <si>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</si>
  <si>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</si>
  <si>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</si>
  <si>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</si>
  <si>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</si>
  <si>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</si>
  <si>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</si>
  <si>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</si>
  <si>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</si>
  <si>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</si>
  <si>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</si>
  <si>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</si>
  <si>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</si>
  <si>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</si>
  <si>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</si>
  <si>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</si>
  <si>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</si>
  <si>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</si>
  <si>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</si>
  <si>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</si>
  <si>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</si>
  <si>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</si>
  <si>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</si>
  <si>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</si>
  <si>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</si>
  <si>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</si>
  <si>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</si>
  <si>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</si>
  <si>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</si>
  <si>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</si>
  <si>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</si>
  <si>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</si>
  <si>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</si>
  <si>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</si>
  <si>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</si>
  <si>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</si>
  <si>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</si>
  <si>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</si>
  <si>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</si>
  <si>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</si>
  <si>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</si>
  <si>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</si>
  <si>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</si>
  <si>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</si>
  <si>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</si>
  <si>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</si>
  <si>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</si>
  <si>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</si>
  <si>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</si>
  <si>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</si>
  <si>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</si>
  <si>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</si>
  <si>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</si>
  <si>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</si>
  <si>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</si>
  <si>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</si>
  <si>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</si>
  <si>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</si>
  <si>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</si>
  <si>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</si>
  <si>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</si>
  <si>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</si>
  <si>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</si>
  <si>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</si>
  <si>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</si>
  <si>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</si>
  <si>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</si>
  <si>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</si>
  <si>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a9776fc0-bdcd-40f2-a1a8-0b966d330a24</t>
  </si>
  <si>
    <t>Масло моторное</t>
  </si>
  <si>
    <t>Укажите номер сертификата или выберите &lt;&lt;Нет&gt;&gt;</t>
  </si>
  <si>
    <t>Литр; кубический дециметр</t>
  </si>
  <si>
    <t>11085</t>
  </si>
  <si>
    <t>Акционерное общество "Челябинскгоргаз"</t>
  </si>
  <si>
    <t>454087, г. Челябинск, ул. Рылеева, д. 8</t>
  </si>
  <si>
    <t>454abe4d-eedb-49f7-8d2b-260611486d6a</t>
  </si>
  <si>
    <t>Масло дизельное</t>
  </si>
  <si>
    <t>174a5c08-1c68-4759-b5f6-39fbdd37f04f</t>
  </si>
  <si>
    <t>Масло гидравлическое Лукойл Гейзер ЛТ 32</t>
  </si>
  <si>
    <t>0de604ab-c16e-4d7f-9510-b23b240e586c</t>
  </si>
  <si>
    <t>Масло гидравлическое ВМГЗ</t>
  </si>
  <si>
    <t>d0f8ef89-ab41-4b88-a75c-50ad753cd376</t>
  </si>
  <si>
    <t>Масло индустриальное И-20</t>
  </si>
  <si>
    <t>3025e7b4-4dcb-48c8-9271-534cfb1e524e</t>
  </si>
  <si>
    <t>Масло трансмиссионное ТАД-17</t>
  </si>
  <si>
    <t>e63a20e3-d395-42bd-8fc7-3ae85a72a513</t>
  </si>
  <si>
    <t>Масло трансмиссионное Лукойл ТЭП-15</t>
  </si>
  <si>
    <t>cce3ae32-8198-4479-a6a1-0d4973f98c14</t>
  </si>
  <si>
    <t>Смазка Литол-24</t>
  </si>
  <si>
    <t>Килограмм</t>
  </si>
  <si>
    <t>c99f76e9-5c76-4d06-bb41-e72c3f5f9243</t>
  </si>
  <si>
    <t>Смазка WD-40</t>
  </si>
  <si>
    <t>Штука</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</si>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</sst>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196</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326120</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IF(SUM(AI9:AI23)*100/MAX(SUM(AA10:AA20),1)&lt;50,"В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53264</v>
      </c>
      <c r="D11" s="94" t="s">
        <v>172</v>
      </c>
      <c r="E11" s="116" t="s">
        <v>45</v>
      </c>
      <c r="F11" s="106" t="s">
        <v>45</v>
      </c>
      <c r="G11" s="118" t="s">
        <v>159</v>
      </c>
      <c r="H11" s="117" t="s">
        <v>159</v>
      </c>
      <c r="I11" s="95"/>
      <c r="J11" s="96" t="s">
        <v>173</v>
      </c>
      <c r="K11" s="96" t="s">
        <v>173</v>
      </c>
      <c r="L11" s="93" t="s">
        <v>174</v>
      </c>
      <c r="M11" s="93">
        <v>400</v>
      </c>
      <c r="N11" s="93" t="s">
        <v>175</v>
      </c>
      <c r="O11" s="97">
        <v>400</v>
      </c>
      <c r="P11" s="93" t="s">
        <v>176</v>
      </c>
      <c r="Q11" s="93" t="s">
        <v>177</v>
      </c>
      <c r="R11" s="106" t="s">
        <v>168</v>
      </c>
      <c r="S11" s="98">
        <v>33000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9" si="0">Y11</f>
        <v>0</v>
      </c>
      <c r="AB11" s="102">
        <f t="shared" ref="AB11:AB19" si="1">X11</f>
        <v>0</v>
      </c>
      <c r="AC11" s="102">
        <f t="shared" ref="AC11:AC19" si="2">W11</f>
        <v>0</v>
      </c>
      <c r="AD11" s="103">
        <f t="shared" ref="AD11:AD19"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59750</v>
      </c>
      <c r="D12" s="94" t="s">
        <v>179</v>
      </c>
      <c r="E12" s="116" t="s">
        <v>45</v>
      </c>
      <c r="F12" s="106" t="s">
        <v>45</v>
      </c>
      <c r="G12" s="118" t="s">
        <v>159</v>
      </c>
      <c r="H12" s="117" t="s">
        <v>159</v>
      </c>
      <c r="I12" s="95"/>
      <c r="J12" s="96" t="s">
        <v>173</v>
      </c>
      <c r="K12" s="96" t="s">
        <v>173</v>
      </c>
      <c r="L12" s="93" t="s">
        <v>174</v>
      </c>
      <c r="M12" s="93">
        <v>400</v>
      </c>
      <c r="N12" s="93" t="s">
        <v>175</v>
      </c>
      <c r="O12" s="97">
        <v>400</v>
      </c>
      <c r="P12" s="93" t="s">
        <v>176</v>
      </c>
      <c r="Q12" s="93" t="s">
        <v>177</v>
      </c>
      <c r="R12" s="106" t="s">
        <v>168</v>
      </c>
      <c r="S12" s="98">
        <v>34832</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53540</v>
      </c>
      <c r="D13" s="94" t="s">
        <v>181</v>
      </c>
      <c r="E13" s="116" t="s">
        <v>76</v>
      </c>
      <c r="F13" s="106" t="s">
        <v>45</v>
      </c>
      <c r="G13" s="118" t="s">
        <v>159</v>
      </c>
      <c r="H13" s="117" t="s">
        <v>159</v>
      </c>
      <c r="I13" s="95"/>
      <c r="J13" s="96" t="s">
        <v>173</v>
      </c>
      <c r="K13" s="96" t="s">
        <v>173</v>
      </c>
      <c r="L13" s="93" t="s">
        <v>174</v>
      </c>
      <c r="M13" s="93">
        <v>375</v>
      </c>
      <c r="N13" s="93" t="s">
        <v>175</v>
      </c>
      <c r="O13" s="97">
        <v>375</v>
      </c>
      <c r="P13" s="93" t="s">
        <v>176</v>
      </c>
      <c r="Q13" s="93" t="s">
        <v>177</v>
      </c>
      <c r="R13" s="106" t="s">
        <v>168</v>
      </c>
      <c r="S13" s="98">
        <v>61875</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182</v>
      </c>
      <c r="B14" s="93">
        <v>4</v>
      </c>
      <c r="C14" s="93">
        <v>2</v>
      </c>
      <c r="D14" s="94" t="s">
        <v>183</v>
      </c>
      <c r="E14" s="116" t="s">
        <v>76</v>
      </c>
      <c r="F14" s="106" t="s">
        <v>45</v>
      </c>
      <c r="G14" s="118" t="s">
        <v>159</v>
      </c>
      <c r="H14" s="117" t="s">
        <v>159</v>
      </c>
      <c r="I14" s="95"/>
      <c r="J14" s="96" t="s">
        <v>173</v>
      </c>
      <c r="K14" s="96" t="s">
        <v>173</v>
      </c>
      <c r="L14" s="93" t="s">
        <v>174</v>
      </c>
      <c r="M14" s="93">
        <v>300</v>
      </c>
      <c r="N14" s="93" t="s">
        <v>175</v>
      </c>
      <c r="O14" s="97">
        <v>300</v>
      </c>
      <c r="P14" s="93" t="s">
        <v>176</v>
      </c>
      <c r="Q14" s="93" t="s">
        <v>177</v>
      </c>
      <c r="R14" s="106" t="s">
        <v>168</v>
      </c>
      <c r="S14" s="98">
        <v>24750</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184</v>
      </c>
      <c r="B15" s="93">
        <v>5</v>
      </c>
      <c r="C15" s="93">
        <v>8</v>
      </c>
      <c r="D15" s="94" t="s">
        <v>185</v>
      </c>
      <c r="E15" s="116" t="s">
        <v>76</v>
      </c>
      <c r="F15" s="106" t="s">
        <v>45</v>
      </c>
      <c r="G15" s="118" t="s">
        <v>159</v>
      </c>
      <c r="H15" s="117" t="s">
        <v>159</v>
      </c>
      <c r="I15" s="95"/>
      <c r="J15" s="96" t="s">
        <v>173</v>
      </c>
      <c r="K15" s="96" t="s">
        <v>173</v>
      </c>
      <c r="L15" s="93" t="s">
        <v>174</v>
      </c>
      <c r="M15" s="93">
        <v>100</v>
      </c>
      <c r="N15" s="93" t="s">
        <v>175</v>
      </c>
      <c r="O15" s="97">
        <v>100</v>
      </c>
      <c r="P15" s="93" t="s">
        <v>176</v>
      </c>
      <c r="Q15" s="93" t="s">
        <v>177</v>
      </c>
      <c r="R15" s="106" t="s">
        <v>168</v>
      </c>
      <c r="S15" s="98">
        <v>7332</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186</v>
      </c>
      <c r="B16" s="93">
        <v>6</v>
      </c>
      <c r="C16" s="93">
        <v>53560</v>
      </c>
      <c r="D16" s="94" t="s">
        <v>187</v>
      </c>
      <c r="E16" s="116" t="s">
        <v>76</v>
      </c>
      <c r="F16" s="106" t="s">
        <v>45</v>
      </c>
      <c r="G16" s="118" t="s">
        <v>159</v>
      </c>
      <c r="H16" s="117" t="s">
        <v>159</v>
      </c>
      <c r="I16" s="95"/>
      <c r="J16" s="96" t="s">
        <v>173</v>
      </c>
      <c r="K16" s="96" t="s">
        <v>173</v>
      </c>
      <c r="L16" s="93" t="s">
        <v>174</v>
      </c>
      <c r="M16" s="93">
        <v>100</v>
      </c>
      <c r="N16" s="93" t="s">
        <v>175</v>
      </c>
      <c r="O16" s="97">
        <v>100</v>
      </c>
      <c r="P16" s="93" t="s">
        <v>176</v>
      </c>
      <c r="Q16" s="93" t="s">
        <v>177</v>
      </c>
      <c r="R16" s="106" t="s">
        <v>168</v>
      </c>
      <c r="S16" s="98">
        <v>10083</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188</v>
      </c>
      <c r="B17" s="93">
        <v>7</v>
      </c>
      <c r="C17" s="93">
        <v>53100</v>
      </c>
      <c r="D17" s="94" t="s">
        <v>189</v>
      </c>
      <c r="E17" s="116" t="s">
        <v>76</v>
      </c>
      <c r="F17" s="106" t="s">
        <v>45</v>
      </c>
      <c r="G17" s="118" t="s">
        <v>159</v>
      </c>
      <c r="H17" s="117" t="s">
        <v>159</v>
      </c>
      <c r="I17" s="95"/>
      <c r="J17" s="96" t="s">
        <v>173</v>
      </c>
      <c r="K17" s="96" t="s">
        <v>173</v>
      </c>
      <c r="L17" s="93" t="s">
        <v>174</v>
      </c>
      <c r="M17" s="93">
        <v>100</v>
      </c>
      <c r="N17" s="93" t="s">
        <v>175</v>
      </c>
      <c r="O17" s="97">
        <v>100</v>
      </c>
      <c r="P17" s="93" t="s">
        <v>176</v>
      </c>
      <c r="Q17" s="93" t="s">
        <v>177</v>
      </c>
      <c r="R17" s="106" t="s">
        <v>168</v>
      </c>
      <c r="S17" s="98">
        <v>8250</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190</v>
      </c>
      <c r="B18" s="93">
        <v>8</v>
      </c>
      <c r="C18" s="93">
        <v>35</v>
      </c>
      <c r="D18" s="94" t="s">
        <v>191</v>
      </c>
      <c r="E18" s="116" t="s">
        <v>76</v>
      </c>
      <c r="F18" s="106" t="s">
        <v>45</v>
      </c>
      <c r="G18" s="118" t="s">
        <v>159</v>
      </c>
      <c r="H18" s="117" t="s">
        <v>159</v>
      </c>
      <c r="I18" s="95"/>
      <c r="J18" s="96" t="s">
        <v>173</v>
      </c>
      <c r="K18" s="96" t="s">
        <v>173</v>
      </c>
      <c r="L18" s="93" t="s">
        <v>192</v>
      </c>
      <c r="M18" s="93">
        <v>100</v>
      </c>
      <c r="N18" s="93" t="s">
        <v>175</v>
      </c>
      <c r="O18" s="97">
        <v>100</v>
      </c>
      <c r="P18" s="93" t="s">
        <v>176</v>
      </c>
      <c r="Q18" s="93" t="s">
        <v>177</v>
      </c>
      <c r="R18" s="106" t="s">
        <v>168</v>
      </c>
      <c r="S18" s="98">
        <v>16133</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193</v>
      </c>
      <c r="B19" s="93">
        <v>9</v>
      </c>
      <c r="C19" s="93">
        <v>221</v>
      </c>
      <c r="D19" s="94" t="s">
        <v>194</v>
      </c>
      <c r="E19" s="116" t="s">
        <v>76</v>
      </c>
      <c r="F19" s="106" t="s">
        <v>45</v>
      </c>
      <c r="G19" s="118" t="s">
        <v>159</v>
      </c>
      <c r="H19" s="117" t="s">
        <v>159</v>
      </c>
      <c r="I19" s="95"/>
      <c r="J19" s="96" t="s">
        <v>173</v>
      </c>
      <c r="K19" s="96" t="s">
        <v>173</v>
      </c>
      <c r="L19" s="93" t="s">
        <v>195</v>
      </c>
      <c r="M19" s="93">
        <v>100</v>
      </c>
      <c r="N19" s="93" t="s">
        <v>175</v>
      </c>
      <c r="O19" s="97">
        <v>100</v>
      </c>
      <c r="P19" s="93" t="s">
        <v>176</v>
      </c>
      <c r="Q19" s="93" t="s">
        <v>177</v>
      </c>
      <c r="R19" s="106" t="s">
        <v>168</v>
      </c>
      <c r="S19" s="98">
        <v>18333</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H20" s="16"/>
      <c r="I20" s="15"/>
      <c r="J20" s="15"/>
      <c r="K20" s="15"/>
      <c r="T20" s="17"/>
      <c r="U20" s="17"/>
      <c r="V20" s="17"/>
      <c r="W20" s="17"/>
      <c r="X20" s="17"/>
      <c r="Y20" s="10"/>
      <c r="Z20" s="10"/>
    </row>
    <row r="21" spans="1:35" ht="50.1" customHeight="1" x14ac:dyDescent="0.25">
      <c r="D21" s="119" t="s">
        <v>161</v>
      </c>
      <c r="E21" s="119"/>
      <c r="F21" s="119"/>
      <c r="G21" s="119"/>
      <c r="H21" s="119"/>
      <c r="I21" s="119"/>
      <c r="J21" s="119"/>
      <c r="K21" s="119"/>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Y995" s="11"/>
      <c r="Z995" s="11"/>
    </row>
    <row r="996" spans="8:26" ht="50.1" customHeight="1" x14ac:dyDescent="0.25">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21:K21"/>
    <mergeCell ref="H5:Y5"/>
    <mergeCell ref="AK1:AO2"/>
    <mergeCell ref="AE8:AH8"/>
    <mergeCell ref="B3:D3"/>
    <mergeCell ref="B6:D6"/>
    <mergeCell ref="E6:M6"/>
    <mergeCell ref="F8:Y8"/>
    <mergeCell ref="H3:Q3"/>
    <mergeCell ref="H4:Y4"/>
    <mergeCell ref="H7:Q7"/>
    <mergeCell ref="G1:Q1"/>
    <mergeCell ref="G2:Q2"/>
  </mergeCells>
  <conditionalFormatting sqref="T11:T19">
    <cfRule type="expression" dxfId="0" priority="1">
      <formula>T11&gt;IF(#REF!=0,T11,#REF!)</formula>
    </cfRule>
  </conditionalFormatting>
  <dataValidations count="6">
    <dataValidation type="list" allowBlank="1" showInputMessage="1" sqref="J11:J19">
      <formula1>$AN$3:$AO$3</formula1>
    </dataValidation>
    <dataValidation sqref="G11:H19"/>
    <dataValidation type="list" showInputMessage="1" showErrorMessage="1" errorTitle="Выбор поставки аналога" error="Значение по данному столбцу может быть выбрано только Да или Нет." sqref="F11:F19">
      <formula1>$AK$4:$AL$4</formula1>
    </dataValidation>
    <dataValidation type="list" sqref="K11:K19">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
      <formula1>$AK$3:$AM$3</formula1>
    </dataValidation>
    <dataValidation type="list" allowBlank="1" showInputMessage="1" showErrorMessage="1" sqref="R11:R19">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2020-02-28T04:44:39Z</dcterms:modified>
  <cp:contentStatus>v2017_1</cp:contentStatus>
</cp:coreProperties>
</file>