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А" sheetId="4" r:id="rId1"/>
  </sheets>
  <calcPr calcId="152511"/>
</workbook>
</file>

<file path=xl/calcChain.xml><?xml version="1.0" encoding="utf-8"?>
<calcChain xmlns="http://schemas.openxmlformats.org/spreadsheetml/2006/main">
  <c r="N5" i="4" l="1"/>
  <c r="N3" i="4"/>
  <c r="O2" i="4"/>
  <c r="H5" i="4" l="1"/>
  <c r="M3" i="4"/>
  <c r="O3" i="4" s="1"/>
  <c r="M4" i="4"/>
  <c r="M2" i="4"/>
  <c r="M5" i="4" l="1"/>
  <c r="O4" i="4"/>
  <c r="N4" i="4" s="1"/>
  <c r="N2" i="4"/>
</calcChain>
</file>

<file path=xl/sharedStrings.xml><?xml version="1.0" encoding="utf-8"?>
<sst xmlns="http://schemas.openxmlformats.org/spreadsheetml/2006/main" count="45" uniqueCount="29">
  <si>
    <t>№</t>
  </si>
  <si>
    <t>Локальный код МТР</t>
  </si>
  <si>
    <t>Описание позиции для извещения</t>
  </si>
  <si>
    <t>Технические регламенты (ГОСТ Р, ТУ, ТС, и т.п.)</t>
  </si>
  <si>
    <t>Производитель</t>
  </si>
  <si>
    <t>Допустимость эквивалентов</t>
  </si>
  <si>
    <t>Количество</t>
  </si>
  <si>
    <t>Ед. изм.</t>
  </si>
  <si>
    <t>Валюта</t>
  </si>
  <si>
    <t>Ставка НДС</t>
  </si>
  <si>
    <t>Цена без НДС</t>
  </si>
  <si>
    <t>Сумма без НДС</t>
  </si>
  <si>
    <t>Сумма НДС</t>
  </si>
  <si>
    <t>Сумма с НДС</t>
  </si>
  <si>
    <t>Плановая дата поставки/ Срок поставки</t>
  </si>
  <si>
    <t>Заказчик/Место поставки</t>
  </si>
  <si>
    <t>Технический контрагент</t>
  </si>
  <si>
    <t>RUB</t>
  </si>
  <si>
    <t>Итого:</t>
  </si>
  <si>
    <t>Не допустимо</t>
  </si>
  <si>
    <t>АИ 92</t>
  </si>
  <si>
    <t>АИ 95</t>
  </si>
  <si>
    <t>ДТ</t>
  </si>
  <si>
    <t>Начало поставки: 10 календарных дней с момента заключения договора. Окончание поставки: 31.12.2021.</t>
  </si>
  <si>
    <t>ГОСТ 305-80, ГОСТ Р 51105-97, ГОСТ 2084-77</t>
  </si>
  <si>
    <t>л</t>
  </si>
  <si>
    <t>Условия поставки</t>
  </si>
  <si>
    <t xml:space="preserve">1. Товар поставляется круглосуточно, путем заправки ГСМ автотранспорта Заказчика на АЗС Поставщика по топливным картам через сеть АЗС в радиусе 3 километров от ул. Рылеева, 8, а так же в радиусе 3 км от с. Долгодеревенское, ул. Ленина, д. 1Г.
2. Лимит на топливные карты устанавливается по заявкам покупателя.
3. Возможность заправки по каждой топливной карте любого топлива указанного в спецификации контракта.
4. Топливные карты передаются Заказчику после подписания контракта по адресу г. Челябинск ул. Рылеева д.8.
5. Бесперебойность отпуска ГСМ.
6. Бесплатное предоставление топливных карт.
7. Выдача накладных и счетов при получении ГСМ.
8. Срок предоставления протоколов заправки (ведомостей, транзакций) не позднее 3 числа месяца, следующего за отчетным.
9. Ежедневный и круглосуточный отпуск ГСМ через АЗС.
</t>
  </si>
  <si>
    <t>Заказчик АО "Челябинскгоргаз". Место поставки: АЗС в радиусе не более 3км. от г. Челябинск, ул. Рылеева, 8 и  АЗС в радиусе не более 3км. От с. Долгодеревенское, ул. Ленина, д. 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</si>
</sst>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vertical="top"/>
    </xf>
    <xf numFmtId="0" fontId="1" fillId="0" borderId="1" xfId="0" applyNumberFormat="1" applyFont="1" applyFill="1" applyBorder="1" applyAlignment="1">
      <alignment vertical="top"/>
    </xf>
    <xf numFmtId="4" fontId="1" fillId="0" borderId="1" xfId="0" applyNumberFormat="1" applyFont="1" applyFill="1" applyBorder="1" applyAlignment="1">
      <alignment vertical="top"/>
    </xf>
    <xf numFmtId="0" fontId="0" fillId="0" borderId="1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vertical="top" wrapText="1"/>
    </xf>
    <xf numFmtId="0" fontId="4" fillId="0" borderId="2" xfId="0" applyNumberFormat="1" applyFont="1" applyFill="1" applyBorder="1" applyAlignment="1">
      <alignment horizontal="left" vertical="center" wrapText="1" indent="2"/>
    </xf>
    <xf numFmtId="0" fontId="1" fillId="0" borderId="3" xfId="0" applyNumberFormat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topLeftCell="C1" zoomScale="70" zoomScaleNormal="70" workbookViewId="0">
      <selection activeCell="O6" sqref="O6"/>
    </sheetView>
  </sheetViews>
  <sheetFormatPr defaultRowHeight="15" x14ac:dyDescent="0.25"/>
  <cols>
    <col min="1" max="1" width="8" customWidth="1"/>
    <col min="2" max="2" width="11.140625" customWidth="1"/>
    <col min="3" max="3" width="26.5703125" customWidth="1"/>
    <col min="4" max="4" width="51.7109375" customWidth="1"/>
    <col min="5" max="5" width="20.140625" customWidth="1"/>
    <col min="6" max="6" width="24.28515625" customWidth="1"/>
    <col min="7" max="7" width="15" customWidth="1"/>
    <col min="8" max="8" width="11.28515625" customWidth="1"/>
    <col min="9" max="9" width="6" customWidth="1"/>
    <col min="10" max="10" width="8" customWidth="1"/>
    <col min="11" max="11" width="10" customWidth="1"/>
    <col min="12" max="12" width="12.140625" customWidth="1"/>
    <col min="13" max="13" width="14.28515625" customWidth="1"/>
    <col min="14" max="14" width="12.5703125" customWidth="1"/>
    <col min="15" max="15" width="14.42578125" customWidth="1"/>
    <col min="16" max="16" width="17" customWidth="1"/>
    <col min="17" max="17" width="31.42578125" customWidth="1"/>
  </cols>
  <sheetData>
    <row r="1" spans="1:17" ht="54" customHeight="1" x14ac:dyDescent="0.25">
      <c r="A1" s="1" t="s">
        <v>0</v>
      </c>
      <c r="B1" s="1" t="s">
        <v>1</v>
      </c>
      <c r="C1" s="1" t="s">
        <v>2</v>
      </c>
      <c r="D1" s="1" t="s">
        <v>26</v>
      </c>
      <c r="E1" s="15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</row>
    <row r="2" spans="1:17" ht="408.75" customHeight="1" x14ac:dyDescent="0.25">
      <c r="A2" s="1">
        <v>1</v>
      </c>
      <c r="B2" s="1"/>
      <c r="C2" s="1" t="s">
        <v>20</v>
      </c>
      <c r="D2" s="18" t="s">
        <v>27</v>
      </c>
      <c r="E2" s="17" t="s">
        <v>24</v>
      </c>
      <c r="F2" s="14" t="s">
        <v>16</v>
      </c>
      <c r="G2" s="8" t="s">
        <v>19</v>
      </c>
      <c r="H2" s="1">
        <v>22187.7</v>
      </c>
      <c r="I2" s="1" t="s">
        <v>25</v>
      </c>
      <c r="J2" s="10" t="s">
        <v>17</v>
      </c>
      <c r="K2" s="11">
        <v>0.2</v>
      </c>
      <c r="L2" s="9">
        <v>33.57</v>
      </c>
      <c r="M2" s="9">
        <f>L2*H2</f>
        <v>744841.08900000004</v>
      </c>
      <c r="N2" s="12">
        <f>O2-M2</f>
        <v>148968.21779999998</v>
      </c>
      <c r="O2" s="9">
        <f>M2*1.2</f>
        <v>893809.30680000002</v>
      </c>
      <c r="P2" s="7" t="s">
        <v>23</v>
      </c>
      <c r="Q2" s="6" t="s">
        <v>28</v>
      </c>
    </row>
    <row r="3" spans="1:17" ht="360" x14ac:dyDescent="0.25">
      <c r="A3" s="1">
        <v>2</v>
      </c>
      <c r="B3" s="1"/>
      <c r="C3" s="1" t="s">
        <v>21</v>
      </c>
      <c r="D3" s="18" t="s">
        <v>27</v>
      </c>
      <c r="E3" s="17" t="s">
        <v>24</v>
      </c>
      <c r="F3" s="14" t="s">
        <v>16</v>
      </c>
      <c r="G3" s="8" t="s">
        <v>19</v>
      </c>
      <c r="H3" s="1">
        <v>17993.599999999999</v>
      </c>
      <c r="I3" s="1" t="s">
        <v>25</v>
      </c>
      <c r="J3" s="10" t="s">
        <v>17</v>
      </c>
      <c r="K3" s="11">
        <v>0.2</v>
      </c>
      <c r="L3" s="9">
        <v>36.049999999999997</v>
      </c>
      <c r="M3" s="9">
        <f>L3*H3</f>
        <v>648669.27999999991</v>
      </c>
      <c r="N3" s="12">
        <f>O3-M3</f>
        <v>129733.85599999991</v>
      </c>
      <c r="O3" s="9">
        <f>M3*1.2</f>
        <v>778403.13599999982</v>
      </c>
      <c r="P3" s="7" t="s">
        <v>23</v>
      </c>
      <c r="Q3" s="6" t="s">
        <v>28</v>
      </c>
    </row>
    <row r="4" spans="1:17" ht="360" x14ac:dyDescent="0.25">
      <c r="A4" s="3">
        <v>3</v>
      </c>
      <c r="B4" s="2"/>
      <c r="C4" s="13" t="s">
        <v>22</v>
      </c>
      <c r="D4" s="18" t="s">
        <v>27</v>
      </c>
      <c r="E4" s="17" t="s">
        <v>24</v>
      </c>
      <c r="F4" s="14" t="s">
        <v>16</v>
      </c>
      <c r="G4" s="8" t="s">
        <v>19</v>
      </c>
      <c r="H4" s="19">
        <v>138980.91800000001</v>
      </c>
      <c r="I4" s="8" t="s">
        <v>25</v>
      </c>
      <c r="J4" s="10" t="s">
        <v>17</v>
      </c>
      <c r="K4" s="11">
        <v>0.2</v>
      </c>
      <c r="L4" s="9">
        <v>38.770000000000003</v>
      </c>
      <c r="M4" s="9">
        <f>L4*H4</f>
        <v>5388290.1908600004</v>
      </c>
      <c r="N4" s="12">
        <f>O4-M4</f>
        <v>1077658.0381720001</v>
      </c>
      <c r="O4" s="9">
        <f>M4*1.2</f>
        <v>6465948.2290320005</v>
      </c>
      <c r="P4" s="7" t="s">
        <v>23</v>
      </c>
      <c r="Q4" s="6" t="s">
        <v>28</v>
      </c>
    </row>
    <row r="5" spans="1:17" x14ac:dyDescent="0.25">
      <c r="A5" s="4" t="s">
        <v>18</v>
      </c>
      <c r="B5" s="2"/>
      <c r="C5" s="2"/>
      <c r="D5" s="2"/>
      <c r="E5" s="16"/>
      <c r="F5" s="2"/>
      <c r="G5" s="2"/>
      <c r="H5" s="5">
        <f>SUM(H2:H4)</f>
        <v>179162.21799999999</v>
      </c>
      <c r="I5" s="2"/>
      <c r="J5" s="2"/>
      <c r="K5" s="2"/>
      <c r="L5" s="2"/>
      <c r="M5" s="5">
        <f>SUM(M2:M4)</f>
        <v>6781800.5598600004</v>
      </c>
      <c r="N5" s="5">
        <f>SUM(N2:N4)</f>
        <v>1356360.111972</v>
      </c>
      <c r="O5" s="5">
        <v>8138160.6799999997</v>
      </c>
      <c r="P5" s="2"/>
      <c r="Q5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2020-07-06T10:39:45Z</dcterms:modified>
</cp:coreProperties>
</file>