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'1.1.'!$A$1:$X$24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'1.1.'!$L$15:$L$65542</definedName>
    <definedName name="НаименованиеПредметаЗакупки">'1.1.'!$D$9</definedName>
    <definedName name="НомерСертификатаИмя">'1.1.'!$J$15:$J$65542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'1.1.'!$Z$19:$Z$20</definedName>
    <definedName name="ТехническиеХарактеристики">'1.1.'!$H$9</definedName>
    <definedName name="ЦенаИнфо1">'1.1.'!$B$18</definedName>
    <definedName name="ЦенаИнфо2">'1.1.'!$B$19</definedName>
    <definedName name="ШапкаСтоимостьЗаЕдиницу">'1.1.'!$S$9</definedName>
  </definedNames>
  <calcPr calcId="145621"/>
</workbook>
</file>

<file path=xl/calcChain.xml><?xml version="1.0" encoding="utf-8"?>
<calcChain xmlns="http://schemas.openxmlformats.org/spreadsheetml/2006/main">
  <c r="AG14" i="1" l="1"/>
  <c r="AF14" i="1"/>
  <c r="AE14" i="1"/>
  <c r="AD14" i="1"/>
  <c r="AC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V11" i="1"/>
  <c r="W11" i="1" s="1"/>
  <c r="W13" i="1" l="1"/>
  <c r="AA13" i="1" s="1"/>
  <c r="AB12" i="1"/>
  <c r="X12" i="1"/>
  <c r="Z12" i="1" s="1"/>
  <c r="AH12" i="1" s="1"/>
  <c r="AA12" i="1"/>
  <c r="X11" i="1"/>
  <c r="Z11" i="1" s="1"/>
  <c r="AH11" i="1" s="1"/>
  <c r="AA11" i="1"/>
  <c r="X14" i="1"/>
  <c r="Z14" i="1" s="1"/>
  <c r="AH14" i="1" s="1"/>
  <c r="AA14" i="1"/>
  <c r="X13" i="1"/>
  <c r="Z13" i="1" s="1"/>
  <c r="AH13" i="1" s="1"/>
  <c r="AB14" i="1"/>
  <c r="AB11" i="1"/>
  <c r="H3" i="1" l="1"/>
  <c r="B19" i="1" l="1"/>
  <c r="B18" i="1"/>
  <c r="E6" i="7" l="1"/>
  <c r="D6" i="7"/>
  <c r="F6" i="7"/>
  <c r="G6" i="7"/>
  <c r="B3" i="2" l="1"/>
  <c r="D3" i="4"/>
  <c r="F3" i="6"/>
  <c r="H5" i="1" l="1"/>
  <c r="H4" i="1"/>
  <c r="H7" i="1" l="1"/>
  <c r="H1" i="1" l="1"/>
  <c r="AH8" i="1" l="1"/>
  <c r="M4" i="6"/>
  <c r="N4" i="6" s="1"/>
  <c r="X16" i="1"/>
  <c r="X17" i="1"/>
  <c r="X15" i="1" l="1"/>
  <c r="H2" i="1" l="1"/>
</calcChain>
</file>

<file path=xl/sharedStrings.xml><?xml version="1.0" encoding="utf-8"?>
<sst xmlns="http://schemas.openxmlformats.org/spreadsheetml/2006/main" count="438" uniqueCount="221">
  <si>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</si>
  <si>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</si>
  <si>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</si>
  <si>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</si>
  <si>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</si>
  <si>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</si>
  <si>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</si>
  <si>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</si>
  <si>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</si>
  <si>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</si>
  <si>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</si>
  <si>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</si>
  <si>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</si>
  <si>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</si>
  <si>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</si>
  <si>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</si>
  <si>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</si>
  <si>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</si>
  <si>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</si>
  <si>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</si>
  <si>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</si>
  <si>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</si>
  <si>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</si>
  <si>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</si>
  <si>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</si>
  <si>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</si>
  <si>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</si>
  <si>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</si>
  <si>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</si>
  <si>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</si>
  <si>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</si>
  <si>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</si>
  <si>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</si>
  <si>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</si>
  <si>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</si>
  <si>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</si>
  <si>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</si>
  <si>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</si>
  <si>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</si>
  <si>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</si>
  <si>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</si>
  <si>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</si>
  <si>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</si>
  <si>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</si>
  <si>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</si>
  <si>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</si>
  <si>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</si>
  <si>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</si>
  <si>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</si>
  <si>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</si>
  <si>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</si>
  <si>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</si>
  <si>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</si>
  <si>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</si>
  <si>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</si>
  <si>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</si>
  <si>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</si>
  <si>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</si>
  <si>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</si>
  <si>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</si>
  <si>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</si>
  <si>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</si>
  <si>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</si>
  <si>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</si>
  <si>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</si>
  <si>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</si>
  <si>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</si>
  <si>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</si>
  <si>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</si>
  <si>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</si>
  <si>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</si>
  <si>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</si>
  <si>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</si>
  <si>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</si>
  <si>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</si>
  <si>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</si>
  <si>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</si>
  <si>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</si>
  <si>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</si>
  <si>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</si>
  <si>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</si>
  <si>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</si>
  <si>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</si>
  <si>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</si>
  <si>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</si>
  <si>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</si>
  <si>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</si>
  <si>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</si>
  <si>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</si>
  <si>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</si>
  <si>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</si>
  <si>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</si>
  <si>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</si>
  <si>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</si>
  <si>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</si>
  <si>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</si>
  <si>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</si>
  <si>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</si>
  <si>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</si>
  <si>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</si>
  <si>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</si>
  <si>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</si>
  <si>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</si>
  <si>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</si>
  <si>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</si>
  <si>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</si>
  <si>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</si>
  <si>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</si>
  <si>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</si>
  <si>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</si>
  <si>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</si>
  <si>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</si>
  <si>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</si>
  <si>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</si>
  <si>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</si>
  <si>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</si>
  <si>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</si>
  <si>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</si>
  <si>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</si>
  <si>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</si>
  <si>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</si>
  <si>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</si>
  <si>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</si>
  <si>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</si>
  <si>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</si>
  <si>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</si>
  <si>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</si>
  <si>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</si>
  <si>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</si>
  <si>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</si>
  <si>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</si>
  <si>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</si>
  <si>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</si>
  <si>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</si>
  <si>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</si>
  <si>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</si>
  <si>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</si>
  <si>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</si>
  <si>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</si>
  <si>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</si>
  <si>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</si>
  <si>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</si>
  <si>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</si>
  <si>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</si>
  <si>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</si>
  <si>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</si>
  <si>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</si>
  <si>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</si>
  <si>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</si>
  <si>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</si>
  <si>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</si>
  <si>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</si>
  <si>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</si>
  <si>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</si>
  <si>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</si>
  <si>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</si>
  <si>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</si>
  <si>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</si>
  <si>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</si>
  <si>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</si>
  <si>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</si>
  <si>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</si>
  <si>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</si>
  <si>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</si>
  <si>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</si>
  <si>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</si>
  <si>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</si>
  <si>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</si>
  <si>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</si>
  <si>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</si>
  <si>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</si>
  <si>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</si>
  <si>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</si>
  <si>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</si>
  <si>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</si>
  <si>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</si>
  <si>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</si>
  <si>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</si>
  <si>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</si>
  <si>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</si>
  <si>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</si>
  <si>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</si>
  <si>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</si>
  <si>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</si>
  <si>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</si>
  <si>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</si>
  <si>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</si>
  <si>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</si>
  <si>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</si>
  <si>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</si>
  <si>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</si>
  <si>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</si>
  <si>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</si>
  <si>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</si>
  <si>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</si>
  <si>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</si>
  <si>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</si>
  <si>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</si>
  <si>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</si>
  <si>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</si>
  <si>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</si>
  <si>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</si>
  <si>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</si>
  <si>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2e3401d1-2a06-4fa2-a72d-2a88004cf65e</t>
  </si>
  <si>
    <t>Костюм мужской из АЭС ткани с МВО свойствами тип ОПР</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</si>
  <si>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</si>
  <si>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</si>
  <si>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</si>
  <si>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</si>
  <si>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</si>
  <si>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</si>
  <si>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cd4eb288-3393-4819-8f0a-3bb859658c6f</t>
  </si>
  <si>
    <t>Костюм женский из АЭС ткани с МВО свойствами тип ОПР</t>
  </si>
  <si>
    <t>1267db1b-ec11-44d0-bb98-bc8fa3a85af5</t>
  </si>
  <si>
    <t>Костюм мужской для защиты от пониженных температур из АЭС тканей с МВО свойствами тип ОПР</t>
  </si>
  <si>
    <t>97a40440-ab1c-4234-aa49-7c6c56b40a3f</t>
  </si>
  <si>
    <t>Костюм женский для защиты от пониженных температур из АЭС тканей с МВО свойствами тип ОПР</t>
  </si>
  <si>
    <t>Открытый запрос предложений в электронной форме</t>
  </si>
  <si>
    <t>414a32b6-bdb1-468e-b3eb-18c46e6c74af</t>
  </si>
  <si>
    <t>64db9a3b-d51f-4fc0-bf2c-e0f6c939c7b2</t>
  </si>
  <si>
    <t>56cb54a1-9ba0-11e8-8298-005056b8f04c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</si>
</sst>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218</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219</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217</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220</v>
      </c>
      <c r="B4" s="89"/>
      <c r="C4" s="89"/>
      <c r="D4" s="89">
        <v>166805</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IF(SUM(AH9:AH28)*100/MAX(SUM(Z10:Z25),1)&lt;50,"В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53614</v>
      </c>
      <c r="D11" s="183" t="s">
        <v>204</v>
      </c>
      <c r="E11" s="184" t="s">
        <v>77</v>
      </c>
      <c r="F11" s="185" t="s">
        <v>77</v>
      </c>
      <c r="G11" s="186" t="s">
        <v>118</v>
      </c>
      <c r="H11" s="186" t="s">
        <v>118</v>
      </c>
      <c r="I11" s="187"/>
      <c r="J11" s="188" t="s">
        <v>205</v>
      </c>
      <c r="K11" s="182" t="s">
        <v>206</v>
      </c>
      <c r="L11" s="182">
        <v>160</v>
      </c>
      <c r="M11" s="182" t="s">
        <v>207</v>
      </c>
      <c r="N11" s="189">
        <v>160</v>
      </c>
      <c r="O11" s="182" t="s">
        <v>208</v>
      </c>
      <c r="P11" s="182" t="s">
        <v>209</v>
      </c>
      <c r="Q11" s="185" t="s">
        <v>210</v>
      </c>
      <c r="R11" s="190">
        <v>454236.8</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4" si="0">X11</f>
        <v>0</v>
      </c>
      <c r="AA11" s="194">
        <f t="shared" ref="AA11:AA14" si="1">W11</f>
        <v>0</v>
      </c>
      <c r="AB11" s="194">
        <f t="shared" ref="AB11:AB14" si="2">V11</f>
        <v>0</v>
      </c>
      <c r="AC11" s="195">
        <f t="shared" ref="AC11:AC14"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53616</v>
      </c>
      <c r="D12" s="183" t="s">
        <v>212</v>
      </c>
      <c r="E12" s="184" t="s">
        <v>77</v>
      </c>
      <c r="F12" s="185" t="s">
        <v>77</v>
      </c>
      <c r="G12" s="186" t="s">
        <v>118</v>
      </c>
      <c r="H12" s="186" t="s">
        <v>118</v>
      </c>
      <c r="I12" s="187"/>
      <c r="J12" s="188" t="s">
        <v>205</v>
      </c>
      <c r="K12" s="182" t="s">
        <v>206</v>
      </c>
      <c r="L12" s="182">
        <v>52</v>
      </c>
      <c r="M12" s="182" t="s">
        <v>207</v>
      </c>
      <c r="N12" s="189">
        <v>52</v>
      </c>
      <c r="O12" s="182" t="s">
        <v>208</v>
      </c>
      <c r="P12" s="182" t="s">
        <v>209</v>
      </c>
      <c r="Q12" s="185" t="s">
        <v>210</v>
      </c>
      <c r="R12" s="190">
        <v>147626.96</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213</v>
      </c>
      <c r="B13" s="182">
        <v>3</v>
      </c>
      <c r="C13" s="182">
        <v>53024</v>
      </c>
      <c r="D13" s="183" t="s">
        <v>214</v>
      </c>
      <c r="E13" s="184" t="s">
        <v>77</v>
      </c>
      <c r="F13" s="185" t="s">
        <v>77</v>
      </c>
      <c r="G13" s="186" t="s">
        <v>118</v>
      </c>
      <c r="H13" s="186" t="s">
        <v>118</v>
      </c>
      <c r="I13" s="187"/>
      <c r="J13" s="188" t="s">
        <v>205</v>
      </c>
      <c r="K13" s="182" t="s">
        <v>206</v>
      </c>
      <c r="L13" s="182">
        <v>115</v>
      </c>
      <c r="M13" s="182" t="s">
        <v>207</v>
      </c>
      <c r="N13" s="189">
        <v>115</v>
      </c>
      <c r="O13" s="182" t="s">
        <v>208</v>
      </c>
      <c r="P13" s="182" t="s">
        <v>209</v>
      </c>
      <c r="Q13" s="185" t="s">
        <v>210</v>
      </c>
      <c r="R13" s="190">
        <v>779660.9</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215</v>
      </c>
      <c r="B14" s="182">
        <v>4</v>
      </c>
      <c r="C14" s="182">
        <v>53020</v>
      </c>
      <c r="D14" s="183" t="s">
        <v>216</v>
      </c>
      <c r="E14" s="184" t="s">
        <v>77</v>
      </c>
      <c r="F14" s="185" t="s">
        <v>77</v>
      </c>
      <c r="G14" s="186" t="s">
        <v>118</v>
      </c>
      <c r="H14" s="186" t="s">
        <v>118</v>
      </c>
      <c r="I14" s="187"/>
      <c r="J14" s="188" t="s">
        <v>205</v>
      </c>
      <c r="K14" s="182" t="s">
        <v>206</v>
      </c>
      <c r="L14" s="182">
        <v>20</v>
      </c>
      <c r="M14" s="182" t="s">
        <v>207</v>
      </c>
      <c r="N14" s="189">
        <v>20</v>
      </c>
      <c r="O14" s="182" t="s">
        <v>208</v>
      </c>
      <c r="P14" s="182" t="s">
        <v>209</v>
      </c>
      <c r="Q14" s="185" t="s">
        <v>210</v>
      </c>
      <c r="R14" s="190">
        <v>135593.20000000001</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25">
      <c r="A15" s="146" t="s">
        <v>105</v>
      </c>
      <c r="B15" s="146"/>
      <c r="C15" s="146"/>
      <c r="D15" s="146"/>
      <c r="E15" s="146"/>
      <c r="F15" s="146"/>
      <c r="G15" s="146"/>
      <c r="H15" s="146"/>
      <c r="I15" s="146"/>
      <c r="J15" s="146"/>
      <c r="K15" s="146"/>
      <c r="L15" s="146"/>
      <c r="M15" s="146"/>
      <c r="N15" s="146"/>
      <c r="O15" s="146"/>
      <c r="P15" s="146"/>
      <c r="Q15" s="146"/>
      <c r="R15" s="146"/>
      <c r="S15" s="146"/>
      <c r="T15" s="146"/>
      <c r="U15" s="146"/>
      <c r="V15" s="146"/>
      <c r="W15" s="147"/>
      <c r="X15" s="103">
        <f>SUM(Z8:Z24)</f>
        <v>0</v>
      </c>
      <c r="Y15" s="85"/>
      <c r="Z15" s="84"/>
      <c r="AA15" s="84"/>
      <c r="AB15" s="84"/>
      <c r="AC15" s="84"/>
    </row>
    <row r="16" spans="1:40" ht="50.1" customHeight="1" x14ac:dyDescent="0.25">
      <c r="A16" s="148" t="s">
        <v>106</v>
      </c>
      <c r="B16" s="146"/>
      <c r="C16" s="146"/>
      <c r="D16" s="146"/>
      <c r="E16" s="146"/>
      <c r="F16" s="146"/>
      <c r="G16" s="146"/>
      <c r="H16" s="146"/>
      <c r="I16" s="146"/>
      <c r="J16" s="146"/>
      <c r="K16" s="146"/>
      <c r="L16" s="146"/>
      <c r="M16" s="146"/>
      <c r="N16" s="146"/>
      <c r="O16" s="146"/>
      <c r="P16" s="146"/>
      <c r="Q16" s="146"/>
      <c r="R16" s="146"/>
      <c r="S16" s="146"/>
      <c r="T16" s="146"/>
      <c r="U16" s="146"/>
      <c r="V16" s="146"/>
      <c r="W16" s="147"/>
      <c r="X16" s="103">
        <f>SUM(AB10:AB17)</f>
        <v>0</v>
      </c>
      <c r="Y16" s="85"/>
      <c r="Z16" s="84"/>
      <c r="AA16" s="84"/>
      <c r="AB16" s="84"/>
      <c r="AC16" s="84"/>
    </row>
    <row r="17" spans="1:29" ht="50.1" customHeight="1" x14ac:dyDescent="0.25">
      <c r="A17" s="148" t="s">
        <v>73</v>
      </c>
      <c r="B17" s="146"/>
      <c r="C17" s="146"/>
      <c r="D17" s="146"/>
      <c r="E17" s="146"/>
      <c r="F17" s="146"/>
      <c r="G17" s="146"/>
      <c r="H17" s="146"/>
      <c r="I17" s="146"/>
      <c r="J17" s="146"/>
      <c r="K17" s="146"/>
      <c r="L17" s="146"/>
      <c r="M17" s="146"/>
      <c r="N17" s="146"/>
      <c r="O17" s="146"/>
      <c r="P17" s="146"/>
      <c r="Q17" s="146"/>
      <c r="R17" s="146"/>
      <c r="S17" s="146"/>
      <c r="T17" s="146"/>
      <c r="U17" s="146"/>
      <c r="V17" s="146"/>
      <c r="W17" s="147"/>
      <c r="X17" s="103">
        <f>SUM(AA:AA)</f>
        <v>0</v>
      </c>
      <c r="Y17" s="85"/>
      <c r="Z17" s="84"/>
      <c r="AA17" s="84"/>
      <c r="AB17" s="84"/>
      <c r="AC17" s="84"/>
    </row>
    <row r="18" spans="1:29" ht="50.1" customHeight="1" x14ac:dyDescent="0.25">
      <c r="B18" s="139" t="str">
        <f>AJ7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8"/>
      <c r="T18" s="78"/>
      <c r="U18" s="78"/>
      <c r="V18" s="78"/>
      <c r="W18" s="78"/>
      <c r="X18" s="79"/>
      <c r="Y18" s="79"/>
    </row>
    <row r="19" spans="1:29" ht="50.1" customHeight="1" x14ac:dyDescent="0.25">
      <c r="B19"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81"/>
      <c r="T19" s="81"/>
      <c r="U19" s="81"/>
      <c r="V19" s="81"/>
      <c r="W19" s="81"/>
      <c r="X19" s="82"/>
      <c r="Y19" s="82"/>
    </row>
    <row r="20" spans="1:29" ht="50.1" customHeight="1" x14ac:dyDescent="0.25">
      <c r="H20" s="19"/>
      <c r="I20" s="18"/>
      <c r="J20" s="18"/>
      <c r="S20" s="21"/>
      <c r="T20" s="21"/>
      <c r="U20" s="21"/>
      <c r="V20" s="21"/>
      <c r="W20" s="21"/>
      <c r="X20" s="10"/>
      <c r="Y20" s="10"/>
    </row>
    <row r="21" spans="1:29" ht="50.1" customHeight="1" x14ac:dyDescent="0.25">
      <c r="A21" s="13"/>
      <c r="B21" s="13"/>
      <c r="C21" s="13"/>
      <c r="D21" s="1" t="s">
        <v>21</v>
      </c>
      <c r="E21" s="38"/>
      <c r="F21" s="38"/>
      <c r="G21" s="37"/>
      <c r="H21" s="18" t="s">
        <v>62</v>
      </c>
      <c r="I21" s="19"/>
      <c r="J21" s="20"/>
      <c r="K21" s="14"/>
      <c r="L21" s="14"/>
      <c r="M21" s="14"/>
      <c r="N21" s="14"/>
      <c r="O21" s="14"/>
      <c r="P21" s="14"/>
      <c r="Q21" s="14"/>
      <c r="R21" s="14"/>
      <c r="S21" s="20"/>
      <c r="T21" s="20"/>
      <c r="U21" s="20"/>
      <c r="V21" s="20"/>
      <c r="W21" s="20"/>
      <c r="X21" s="14"/>
      <c r="Y21" s="14"/>
      <c r="Z21" s="71"/>
    </row>
    <row r="22" spans="1:29" ht="50.1" customHeight="1" x14ac:dyDescent="0.25">
      <c r="D22" s="37" t="s">
        <v>8</v>
      </c>
      <c r="E22" s="1"/>
      <c r="F22" s="1"/>
      <c r="G22" s="1"/>
      <c r="H22" s="18"/>
      <c r="I22" s="19"/>
      <c r="J22" s="18"/>
      <c r="S22" s="22"/>
      <c r="T22" s="22"/>
      <c r="U22" s="22"/>
      <c r="V22" s="22"/>
      <c r="W22" s="22"/>
    </row>
    <row r="23" spans="1:29" ht="50.1" customHeight="1" x14ac:dyDescent="0.25">
      <c r="D23" s="1" t="s">
        <v>9</v>
      </c>
      <c r="E23" s="1"/>
      <c r="F23" s="1"/>
      <c r="G23" s="1"/>
      <c r="H23" s="18"/>
      <c r="I23" s="19"/>
      <c r="J23" s="18"/>
      <c r="S23" s="22"/>
      <c r="T23" s="22"/>
      <c r="U23" s="22"/>
      <c r="V23" s="22"/>
      <c r="W23" s="22"/>
    </row>
    <row r="24" spans="1:29" ht="50.1" customHeight="1" x14ac:dyDescent="0.25">
      <c r="H24" s="19"/>
      <c r="I24" s="18"/>
      <c r="J24" s="18"/>
      <c r="S24" s="22"/>
      <c r="T24" s="22"/>
      <c r="U24" s="22"/>
      <c r="V24" s="22"/>
      <c r="W24" s="22"/>
      <c r="X24" s="10"/>
      <c r="Y24" s="10"/>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1" name="ПодписантФИО"/>
    <protectedRange sqref="D22" name="Диапазон5"/>
    <protectedRange sqref="E21:G21" name="Диапазон4"/>
    <protectedRange sqref="E6:H6" name="Диапазон1"/>
    <protectedRange sqref="F11:F14" name="Диапазон8_1"/>
    <protectedRange sqref="H11:H14" name="Диапазон2_1_1_1_1"/>
    <protectedRange sqref="G11:G14" name="Диапазон2_1_1_2"/>
    <protectedRange sqref="S11:T14" name="Диапазон3_1_1"/>
    <protectedRange sqref="I11:J14" name="Диапазон2_1_2"/>
    <protectedRange sqref="Q11:Q14" name="ППРФ925_1"/>
  </protectedRanges>
  <mergeCells count="15">
    <mergeCell ref="H5:X5"/>
    <mergeCell ref="A15:W15"/>
    <mergeCell ref="A16:W16"/>
    <mergeCell ref="A17:W17"/>
    <mergeCell ref="AJ1:AN2"/>
    <mergeCell ref="AD8:AG8"/>
    <mergeCell ref="H1:P1"/>
    <mergeCell ref="B3:D3"/>
    <mergeCell ref="B6:D6"/>
    <mergeCell ref="E6:L6"/>
    <mergeCell ref="H2:P2"/>
    <mergeCell ref="F8:X8"/>
    <mergeCell ref="H3:P3"/>
    <mergeCell ref="H4:X4"/>
    <mergeCell ref="H7:P7"/>
  </mergeCells>
  <conditionalFormatting sqref="S11:S14">
    <cfRule type="expression" dxfId="0" priority="1">
      <formula>S11&gt;IF(#REF!=0,S11,#REF!)</formula>
    </cfRule>
  </conditionalFormatting>
  <dataValidations count="5">
    <dataValidation type="list" allowBlank="1" showInputMessage="1" showErrorMessage="1" sqref="Q11:Q14">
      <formula1>$AJ$5:$AK$5</formula1>
    </dataValidation>
    <dataValidation type="list" sqref="G11:H1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
      <formula1>$AJ$3:$AL$3</formula1>
    </dataValidation>
    <dataValidation type="list" sqref="J11:J1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166805</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166805</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166805</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2018-08-10T05:51:42Z</dcterms:modified>
  <cp:contentStatus>v2017_1</cp:contentStatus>
</cp:coreProperties>
</file>