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ица А" sheetId="4" r:id="rId1"/>
  </sheets>
  <calcPr calcId="152511"/>
</workbook>
</file>

<file path=xl/calcChain.xml><?xml version="1.0" encoding="utf-8"?>
<calcChain xmlns="http://schemas.openxmlformats.org/spreadsheetml/2006/main">
  <c r="I6" i="4" l="1"/>
  <c r="J6" i="4" s="1"/>
  <c r="I10" i="4"/>
  <c r="J10" i="4" s="1"/>
  <c r="I14" i="4" l="1"/>
  <c r="I2" i="4"/>
  <c r="I15" i="4" s="1"/>
  <c r="J14" i="4" l="1"/>
  <c r="J2" i="4"/>
  <c r="I16" i="4" l="1"/>
</calcChain>
</file>

<file path=xl/sharedStrings.xml><?xml version="1.0" encoding="utf-8"?>
<sst xmlns="http://schemas.openxmlformats.org/spreadsheetml/2006/main" count="36" uniqueCount="30">
  <si>
    <t>№</t>
  </si>
  <si>
    <t>Допустимость эквивалентов</t>
  </si>
  <si>
    <t>Количество</t>
  </si>
  <si>
    <t>Ед. изм.</t>
  </si>
  <si>
    <t>Наименование товара</t>
  </si>
  <si>
    <t>Технические характеристики</t>
  </si>
  <si>
    <t>Грузополучатель</t>
  </si>
  <si>
    <t>Место (адрес) поставки товаров</t>
  </si>
  <si>
    <t>Срок (период) поставки товаров</t>
  </si>
  <si>
    <t>Акционерное общество "Челябинскгоргаз"</t>
  </si>
  <si>
    <t>454087, г. Челябинск, ул. Рылеева, д. 8</t>
  </si>
  <si>
    <t>Обязательное требование к условиям оплаты товара</t>
  </si>
  <si>
    <t>Покупатель осуществляет оплату на расчетный счет Поставщика в течение 15 рабочих дней с момента поставки товара, подписания товарных накладных и предоставления счет-фактуры.</t>
  </si>
  <si>
    <t>Начальная (максимальная) цена за единицу без налога, (руб.)</t>
  </si>
  <si>
    <t>Налоговая ставка</t>
  </si>
  <si>
    <t>Начальная (максимальная) цена без налога, (руб.)</t>
  </si>
  <si>
    <t>Начальная (максимальная) цена с учетом налога, (руб.)</t>
  </si>
  <si>
    <t>НМЦ без учета НДС</t>
  </si>
  <si>
    <t>НМЦ с учетом НДС</t>
  </si>
  <si>
    <t>шт</t>
  </si>
  <si>
    <t>Нет</t>
  </si>
  <si>
    <t>Постамент под ПКЗ-АР-Е2</t>
  </si>
  <si>
    <t xml:space="preserve">Толщина сталь – 3мм
Высота – 750мм
Ширина – 580
Дверца с замком – типа ПКЗ-АР
Покрашен краской – порошковая, в цвет станций.
</t>
  </si>
  <si>
    <t>В течение 10 календарных дней с момента заключения договора.</t>
  </si>
  <si>
    <t xml:space="preserve">Преобразователь для катодной защиты ПКЗ-АР-Е2-1,2-У1. Преобразователь должен быть выполнен в виде набора модулей, мощность силовых модулей -
от 0,6 кВт до 1 кВт, количество силовых модулей – 2 шт. (0,6 кВт)
Модуль измерения должен иметь сертификат об утверждении типа средств измерений, поставляется с первичной поверкой.
В преобразователе должна быть предусмотрена возможность установки модуля модема ММ-ЦИТ-ЭС для работы в составе комплекса телемеханики СДМУ Феникс (программный комплекс АО "Челябинскгоргаз").
Работа в составе комплекса телемеханики СДМУ Феникс (программный комплекс АО "Челябинскгоргаз").
Наличие однотарифного счетчика электроэнергии, CE102М R5 145-А класс 1.0, поверка счетчика 3 квартал 2020г.,
позволяющий считывать по интерфейсу RS485 и передавать в канал телемеханики текущее значение потребленной электроэнергии.
Наличие болтовых соединений Анод, Труба на передних панелях силовых модулей для возможности работы каждого силового модуля на свою нагрузку в качестве отдельного преобразователя.
Силовой модуль должен иметь легкодоступный собственный выключатель питания и легкодоступный заменяемый предохранитель, расположенные на внешней панели силового модуля.
Преобразователь должен иметь возможность раздельной работы каждого модуля на собственное защищаемое сооружение, с коммутацией силовых и контрольных цепей и индикацией его работы на лицевой стороне каждого модуля.
Отсутствие вентиляторов в конструкции преобразователя, естественное охлаждение на всех режимах работы.
Преобразователь должен быть оснащен детектором обрыва кабеля ДОК.
Наличие интерфейса для подключения дистанционного электрода сравнения ДЭС, для удаленного измерения потенциала сооружения и передачи измеренного значения на СКЗ.
Преобразователь должны иметь возможность передачи информации:
1. по голосовому каналу связи (CSD);
2. по каналу связи с использованием сети ИНТЕРНЕТ (GPRS).
3. с помощью SMS сообщений.
Режимы работы:
- автоматическое поддержание защитного тока
- автоматическое поддержание   суммарного потенциала
- автоматическое поддержание поляризационного потенциала
Информация, отображаемая на цифровом табло блока измерения ПКЗ-АР-Е2:
-текущее значение выходного напряжения
-текущее значение выходного тока
- текущее значение защитного суммарного и поляризационного потенциалов
- общее время работы станции и суммарное время наработки сооружения
-состояние обрыва в цепи электрода сравнения
Раздельный учет общего времени наработки и времени работы в режиме защиты сооружения
и автоматическое отключение счетчика наработки при снижении его текущего значения ниже установленного порогового уровня:
- в режиме поддержания защитного тока
- в режиме поддержания суммарного потенциала
- в режиме поддержания поляризационного потенциала
Наличие встроенных средств защиты от атмосферных (грозовых) перенапряжений со стороны вводов питающего напряжения
и нагрузки – 4 шт.
Параметры:
Номинальное напряжение питающей сети - 230 В
Рабочий диапазон значений напряжения сети - 164-255 В
Номинальная выходная активная мощность – 1,2 кВт;
Количество силовых модулей БМ – 2 шт.
Полная потребляемая мощность, не более – 0,75 кВА
КПД при выходной мощности, равной Рном - 90%
Коэффициент мощности - 0,9
Номинальное выходное напряжение - 48/96 В
Номинальный выходной ток - 24/12 А
Коэффициент пульсаций выходного напряжения (тока) - не более 1,7%
Диапазон уставки суммарного потенциала, от -0,8 до -3,5 В
Диапазон уставки поляризационного потенциала, от -0,8 до -2,0 В
Точность поддержания суммарного потенциала - 1,0 %
Точность поддержания поляризационного потенциала - 1,0%
Точность поддержания выходного (защитного) тока - 1,0 %
Гарантийный срок эксплуатации - 3 года
Сигналы телемеханики, которые должен выдавать преобразователь
ИЗМЕРЕНИЕ:
- выходного напряжения;
- выходного тока;
- суммарного потенциала;
- поляризационного потенциала;
- выходной мощности;
- показаний счетчика электроэнергии.
РЕГУЛИРОВАНИЕ:
- дистанционная установка поляризационного/суммарного потенциала;
- дистанционная установка выходного тока.
ПРАВЛЕНИЕ:
- Режимом работы (потенциал/ток).
СИГНАЛИЗАЦИЯ:
- пропадания напряжения питающей сети;
- несанкционированный доступ;
- обрыв цепей электрода сравнения;
- обрыв или КЗ в цепях нагрузки (ТРУБА/АНОД).
Наличие гальванической развязки по цепям телемеханики.
</t>
  </si>
  <si>
    <t xml:space="preserve">Преобразователь для катодной защиты ПКЗ-АР-Е2-1.6-У1. Преобразователь должен быть выполнен в виде набора модулей, мощность силовых модулей -
от 0,6 кВт до 1 кВт, количество силовых модулей – 2 шт. (0,6 и 1 кВт)
Модуль измерения должен иметь сертификат об утверждении типа средств измерений, поставляется с первичной поверкой.
В преобразователе должна быть предусмотрена возможность установки модуля модема ММ-ЦИТ-ЭС для работы в составе комплекса телемеханики СДМУ Феникс (программный комплекс АО "Челябинскгоргаз").
Работа в составе комплекса телемеханики СДМУ Феникс (программный комплекс АО "Челябинскгоргаз").
Наличие однотарифного счетчика электроэнергии, CE102М R5 145-А класс 1.0, поверка счетчика 3 квартал 2020г.,
позволяющий считывать по интерфейсу RS485 и передавать в канал телемеханики текущее значение потребленной электроэнергии.
Наличие болтовых соединений Анод, Труба на передних панелях силовых модулей для возможности работы каждого силового модуля на свою нагрузку в качестве отдельного преобразователя.
Силовой модуль должен иметь легкодоступный собственный выключатель питания и легкодоступный заменяемый предохранитель, расположенные на внешней панели силового модуля.
Преобразователь должен иметь возможность раздельной работы каждого модуля на собственное защищаемое сооружение, с коммутацией силовых и контрольных цепей и индикацией его работы на лицевой стороне каждого модуля.
Отсутствие вентиляторов в конструкции преобразователя, естественное охлаждение на всех режимах работы.
Преобразователь должен быть оснащен детектором обрыва кабеля ДОК.
Наличие интерфейса для подключения дистанционного электрода сравнения ДЭС, для удаленного измерения потенциала сооружения и передачи измеренного значения на СКЗ.
Преобразователь должны иметь возможность передачи информации:
1. по голосовому каналу связи (CSD);
2. по каналу связи с использованием сети ИНТЕРНЕТ (GPRS).
3. с помощью SMS сообщений.
Режимы работы:
- автоматическое поддержание защитного тока
- автоматическое поддержание   суммарного потенциала
- автоматическое поддержание поляризационного потенциала
Информация, отображаемая на цифровом табло блока измерения ПКЗ-АР-Е2:
-текущее значение выходного напряжения
-текущее значение выходного тока
- текущее значение защитного суммарного и поляризационного потенциалов
- общее время работы станции и суммарное время наработки сооружения
-состояние обрыва в цепи электрода сравнения
Раздельный учет общего времени наработки и времени работы в режиме защиты сооружения
и автоматическое отключение счетчика наработки при снижении его текущего значения ниже установленного порогового уровня:
- в режиме поддержания защитного тока
- в режиме поддержания суммарного потенциала
- в режиме поддержания поляризационного потенциала
Наличие встроенных средств защиты от атмосферных (грозовых) перенапряжений со стороны вводов питающего напряжения
и нагрузки – 4 шт.
Параметры:
Номинальное напряжение питающей сети - 230 В
Рабочий диапазон значений напряжения сети - 164-255 В
Номинальная выходная активная мощность – 1.6 кВт;
Количество силовых модулей БМ – 2 шт.
Полная потребляемая мощность, не более – 0,75 кВА
КПД при выходной мощности, равной Рном - 90%
Коэффициент мощности - 0,9
Номинальное выходное напряжение - 48/96 В
Номинальный выходной ток - 32/16 А
Коэффициент пульсаций выходного напряжения (тока) - не более 1,7%
Диапазон уставки суммарного потенциала, от -0,8 до -3,5 В
Диапазон уставки поляризационного потенциала, от -0,8 до -2,0 В
Точность поддержания суммарного потенциала - 1,0 %
Точность поддержания поляризационного потенциала - 1,0%
Точность поддержания выходного (защитного) тока - 1,0 %
Гарантийный срок эксплуатации - 3 года
Сигналы телемеханики, которые должен выдавать преобразователь
ИЗМЕРЕНИЕ:
- выходного напряжения;
- выходного тока;
- суммарного потенциала;
- поляризационного потенциала;
- выходной мощности;
- показаний счетчика электроэнергии.
РЕГУЛИРОВАНИЕ:
- дистанционная установка поляризационного/суммарного потенциала;
- дистанционная установка выходного тока.
ПРАВЛЕНИЕ:
- Режимом работы (потенциал/ток).
СИГНАЛИЗАЦИЯ:
- пропадания напряжения питающей сети;
- несанкционированный доступ;
- обрыв цепей электрода сравнения;
- обрыв или КЗ в цепях нагрузки (ТРУБА/АНОД).
Наличие гальванической развязки по цепям телемеханики.
</t>
  </si>
  <si>
    <t xml:space="preserve">Преобразователь для катодной защиты ПКЗ-АР-Е2-3-У1. Преобразователь должен быть выполнен в виде набора модулей, мощность силовых модулей -
от 0,6 кВт до 1 кВт, количество силовых модулей – 3 шт. (1,0 кВт)
Модуль измерения должен иметь сертификат об утверждении типа средств измерений, поставляется с первичной поверкой.
В преобразователе должна быть предусмотрена возможность установки модуля модема ММ-ЦИТ-ЭС для работы в составе комплекса телемеханики СДМУ Феникс (программный комплекс АО "Челябинскгоргаз").
Работа в составе комплекса телемеханики СДМУ Феникс (программный комплекс АО "Челябинскгоргаз").
Наличие однотарифного счетчика электроэнергии, CE102М R5 145-А класс 1.0, поверка счетчика 3 квартал 2020г.,
позволяющий считывать по интерфейсу RS485 и передавать в канал телемеханики текущее значение потребленной электроэнергии.
Наличие болтовых соединений Анод, Труба на передних панелях силовых модулей для возможности работы каждого силового модуля на свою нагрузку в качестве отдельного преобразователя.
Силовой модуль должен иметь легкодоступный собственный выключатель питания и легкодоступный заменяемый предохранитель, расположенные на внешней панели силового модуля.
Преобразователь должен иметь возможность раздельной работы каждого модуля на собственное защищаемое сооружение, с коммутацией силовых и контрольных цепей и индикацией его работы на лицевой стороне каждого модуля.
Отсутствие вентиляторов в конструкции преобразователя, естественное охлаждение на всех режимах работы.
Преобразователь должен быть оснащен детектором обрыва кабеля ДОК.
Наличие интерфейса для подключения дистанционного электрода сравнения ДЭС, для удаленного измерения потенциала сооружения и передачи измеренного значения на СКЗ.
Преобразователь должны иметь возможность передачи информации:
1. по голосовому каналу связи (CSD);
2. по каналу связи с использованием сети ИНТЕРНЕТ (GPRS).
3. с помощью SMS сообщений.
Режимы работы:
- автоматическое поддержание защитного тока
- автоматическое поддержание   суммарного потенциала
- автоматическое поддержание поляризационного потенциала
Информация, отображаемая на цифровом табло блока измерения ПКЗ-АР-Е2:
-текущее значение выходного напряжения
-текущее значение выходного тока
- текущее значение защитного суммарного и поляризационного потенциалов
- общее время работы станции и суммарное время наработки сооружения
-состояние обрыва в цепи электрода сравнения
Раздельный учет общего времени наработки и времени работы в режиме защиты сооружения
и автоматическое отключение счетчика наработки при снижении его текущего значения ниже установленного порогового уровня:
- в режиме поддержания защитного тока
- в режиме поддержания суммарного потенциала
- в режиме поддержания поляризационного потенциала
Наличие встроенных средств защиты от атмосферных (грозовых) перенапряжений со стороны вводов питающего напряжения
и нагрузки – 4 шт.
Параметры:
Номинальное напряжение питающей сети - 230 В
Рабочий диапазон значений напряжения сети - 164-255 В
Номинальная выходная активная мощность – 3,0 кВт;
Количество силовых модулей БМ – 3 шт.
Полная потребляемая мощность, не более – 3,71 кВА
КПД при выходной мощности, равной Рном - 90%
Коэффициент мощности - 0,9
Номинальное выходное напряжение - 48/96 В
Номинальный выходной ток - 60/30 А
Коэффициент пульсаций выходного напряжения (тока) - не более 1,7%
Диапазон уставки суммарного потенциала, от -0,8 до -3,5 В
Диапазон уставки поляризационного потенциала, от -0,8 до -2,0 В
Точность поддержания суммарного потенциала - 1,0 %
Точность поддержания поляризационного потенциала - 1,0%
Точность поддержания выходного (защитного) тока - 1,0 %
Гарантийный срок эксплуатации - 3 года
Сигналы телемеханики, которые должен выдавать преобразователь
ИЗМЕРЕНИЕ:
- выходного напряжения;
- выходного тока;
- суммарного потенциала;
- поляризационного потенциала;
- выходной мощности;
- показаний счетчика электроэнергии.
РЕГУЛИРОВАНИЕ:
- дистанционная установка поляризационного/суммарного потенциала;
- дистанционная установка выходного тока.
ПРАВЛЕНИЕ:
- Режимом работы (потенциал/ток).
СИГНАЛИЗАЦИЯ:
- пропадания напряжения питающей сети;
- несанкционированный доступ;
- обрыв цепей электрода сравнения;
- обрыв или КЗ в цепях нагрузки (ТРУБА/АНОД).
Наличие гальванической развязки по цепям телемеханики.
</t>
  </si>
  <si>
    <t>Преобразователь для катодной защиты ПКЗ-АР-Е2-1,2-У1</t>
  </si>
  <si>
    <t>Преобразователь для катодной защиты ПКЗ-АР-Е2-1.6-У1</t>
  </si>
  <si>
    <t>Преобразователь для катодной защиты ПКЗ-АР-Е2-3-У1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</si>
</sst>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 applyNumberFormat="1" applyFill="1"/>
    <xf numFmtId="0" fontId="2" fillId="0" borderId="0" xfId="0" applyNumberFormat="1" applyFont="1" applyFill="1" applyAlignment="1">
      <alignment shrinkToFit="1"/>
    </xf>
    <xf numFmtId="0" fontId="1" fillId="0" borderId="1" xfId="0" applyNumberFormat="1" applyFont="1" applyFill="1" applyBorder="1" applyAlignment="1">
      <alignment vertical="center" wrapText="1" shrinkToFit="1"/>
    </xf>
    <xf numFmtId="0" fontId="1" fillId="0" borderId="1" xfId="0" applyNumberFormat="1" applyFont="1" applyFill="1" applyBorder="1" applyAlignment="1">
      <alignment horizontal="justify" vertical="center" wrapText="1" shrinkToFit="1"/>
    </xf>
    <xf numFmtId="0" fontId="1" fillId="0" borderId="1" xfId="0" applyNumberFormat="1" applyFont="1" applyFill="1" applyBorder="1" applyAlignment="1">
      <alignment wrapText="1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9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wrapText="1" shrinkToFit="1"/>
    </xf>
    <xf numFmtId="0" fontId="2" fillId="0" borderId="0" xfId="0" applyNumberFormat="1" applyFont="1" applyFill="1" applyAlignment="1">
      <alignment wrapText="1" shrinkToFit="1"/>
    </xf>
    <xf numFmtId="0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/>
    <xf numFmtId="0" fontId="2" fillId="0" borderId="1" xfId="0" applyNumberFormat="1" applyFont="1" applyFill="1" applyBorder="1" applyAlignment="1">
      <alignment wrapText="1" shrinkToFit="1"/>
    </xf>
    <xf numFmtId="0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0" xfId="0" applyNumberFormat="1" applyFont="1" applyFill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>
      <alignment horizontal="center" vertical="center" shrinkToFit="1"/>
    </xf>
    <xf numFmtId="0" fontId="1" fillId="0" borderId="6" xfId="0" applyNumberFormat="1" applyFont="1" applyFill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5" xfId="0" applyNumberFormat="1" applyFont="1" applyFill="1" applyBorder="1" applyAlignment="1">
      <alignment horizontal="center" vertical="center" wrapText="1" shrinkToFit="1"/>
    </xf>
    <xf numFmtId="0" fontId="2" fillId="0" borderId="4" xfId="0" applyNumberFormat="1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12" zoomScale="50" zoomScaleNormal="50" workbookViewId="0">
      <selection activeCell="B14" sqref="B14"/>
    </sheetView>
  </sheetViews>
  <sheetFormatPr defaultRowHeight="18.75" x14ac:dyDescent="0.3"/>
  <cols>
    <col min="1" max="1" width="10.42578125" style="1" customWidth="1"/>
    <col min="2" max="2" width="50" style="9" customWidth="1"/>
    <col min="3" max="3" width="191.28515625" style="9" customWidth="1"/>
    <col min="4" max="4" width="20.140625" style="1" customWidth="1"/>
    <col min="5" max="5" width="15" style="1" customWidth="1"/>
    <col min="6" max="6" width="17" style="1" customWidth="1"/>
    <col min="7" max="7" width="27" customWidth="1"/>
    <col min="8" max="8" width="21.42578125" customWidth="1"/>
    <col min="9" max="9" width="29.7109375" customWidth="1"/>
    <col min="10" max="10" width="27.28515625" customWidth="1"/>
  </cols>
  <sheetData>
    <row r="1" spans="1:10" s="16" customFormat="1" ht="89.25" customHeight="1" x14ac:dyDescent="0.25">
      <c r="A1" s="15" t="s">
        <v>0</v>
      </c>
      <c r="B1" s="15" t="s">
        <v>4</v>
      </c>
      <c r="C1" s="15" t="s">
        <v>5</v>
      </c>
      <c r="D1" s="15" t="s">
        <v>1</v>
      </c>
      <c r="E1" s="15" t="s">
        <v>3</v>
      </c>
      <c r="F1" s="23" t="s">
        <v>2</v>
      </c>
      <c r="G1" s="24" t="s">
        <v>13</v>
      </c>
      <c r="H1" s="25" t="s">
        <v>14</v>
      </c>
      <c r="I1" s="24" t="s">
        <v>15</v>
      </c>
      <c r="J1" s="24" t="s">
        <v>16</v>
      </c>
    </row>
    <row r="2" spans="1:10" ht="409.6" customHeight="1" x14ac:dyDescent="0.25">
      <c r="A2" s="26">
        <v>1</v>
      </c>
      <c r="B2" s="27" t="s">
        <v>27</v>
      </c>
      <c r="C2" s="28" t="s">
        <v>24</v>
      </c>
      <c r="D2" s="26" t="s">
        <v>20</v>
      </c>
      <c r="E2" s="26" t="s">
        <v>19</v>
      </c>
      <c r="F2" s="26">
        <v>7</v>
      </c>
      <c r="G2" s="29">
        <v>155216.67000000001</v>
      </c>
      <c r="H2" s="30">
        <v>0.2</v>
      </c>
      <c r="I2" s="29">
        <f>F2*G2</f>
        <v>1086516.6900000002</v>
      </c>
      <c r="J2" s="29">
        <f>I2*1.2</f>
        <v>1303820.0280000002</v>
      </c>
    </row>
    <row r="3" spans="1:10" ht="409.6" customHeight="1" x14ac:dyDescent="0.25">
      <c r="A3" s="26"/>
      <c r="B3" s="27"/>
      <c r="C3" s="28"/>
      <c r="D3" s="26"/>
      <c r="E3" s="26"/>
      <c r="F3" s="26"/>
      <c r="G3" s="29"/>
      <c r="H3" s="30"/>
      <c r="I3" s="29"/>
      <c r="J3" s="29"/>
    </row>
    <row r="4" spans="1:10" ht="409.6" customHeight="1" x14ac:dyDescent="0.25">
      <c r="A4" s="26"/>
      <c r="B4" s="27"/>
      <c r="C4" s="28"/>
      <c r="D4" s="26"/>
      <c r="E4" s="26"/>
      <c r="F4" s="26"/>
      <c r="G4" s="29"/>
      <c r="H4" s="30"/>
      <c r="I4" s="29"/>
      <c r="J4" s="29"/>
    </row>
    <row r="5" spans="1:10" ht="261.75" customHeight="1" x14ac:dyDescent="0.25">
      <c r="A5" s="26"/>
      <c r="B5" s="27"/>
      <c r="C5" s="28"/>
      <c r="D5" s="26"/>
      <c r="E5" s="26"/>
      <c r="F5" s="26"/>
      <c r="G5" s="29"/>
      <c r="H5" s="30"/>
      <c r="I5" s="29"/>
      <c r="J5" s="29"/>
    </row>
    <row r="6" spans="1:10" ht="409.6" customHeight="1" x14ac:dyDescent="0.25">
      <c r="A6" s="26">
        <v>2</v>
      </c>
      <c r="B6" s="27" t="s">
        <v>28</v>
      </c>
      <c r="C6" s="28" t="s">
        <v>25</v>
      </c>
      <c r="D6" s="26" t="s">
        <v>20</v>
      </c>
      <c r="E6" s="26" t="s">
        <v>19</v>
      </c>
      <c r="F6" s="22">
        <v>11</v>
      </c>
      <c r="G6" s="17">
        <v>163625</v>
      </c>
      <c r="H6" s="30">
        <v>1.2</v>
      </c>
      <c r="I6" s="29">
        <f t="shared" ref="I6:I13" si="0">F6*G6</f>
        <v>1799875</v>
      </c>
      <c r="J6" s="29">
        <f t="shared" ref="J6" si="1">I6*1.2</f>
        <v>2159850</v>
      </c>
    </row>
    <row r="7" spans="1:10" ht="409.6" customHeight="1" x14ac:dyDescent="0.25">
      <c r="A7" s="26"/>
      <c r="B7" s="27"/>
      <c r="C7" s="28"/>
      <c r="D7" s="26"/>
      <c r="E7" s="26"/>
      <c r="F7" s="20"/>
      <c r="G7" s="18"/>
      <c r="H7" s="30"/>
      <c r="I7" s="29"/>
      <c r="J7" s="29"/>
    </row>
    <row r="8" spans="1:10" ht="409.6" customHeight="1" x14ac:dyDescent="0.25">
      <c r="A8" s="26"/>
      <c r="B8" s="27"/>
      <c r="C8" s="28"/>
      <c r="D8" s="26"/>
      <c r="E8" s="26"/>
      <c r="F8" s="20"/>
      <c r="G8" s="18"/>
      <c r="H8" s="30"/>
      <c r="I8" s="29"/>
      <c r="J8" s="29"/>
    </row>
    <row r="9" spans="1:10" ht="270.75" customHeight="1" x14ac:dyDescent="0.25">
      <c r="A9" s="26"/>
      <c r="B9" s="27"/>
      <c r="C9" s="28"/>
      <c r="D9" s="26"/>
      <c r="E9" s="26"/>
      <c r="F9" s="21"/>
      <c r="G9" s="19"/>
      <c r="H9" s="30"/>
      <c r="I9" s="29"/>
      <c r="J9" s="29"/>
    </row>
    <row r="10" spans="1:10" ht="409.5" customHeight="1" x14ac:dyDescent="0.25">
      <c r="A10" s="26">
        <v>3</v>
      </c>
      <c r="B10" s="34" t="s">
        <v>29</v>
      </c>
      <c r="C10" s="28" t="s">
        <v>26</v>
      </c>
      <c r="D10" s="26" t="s">
        <v>20</v>
      </c>
      <c r="E10" s="26" t="s">
        <v>19</v>
      </c>
      <c r="F10" s="22">
        <v>2</v>
      </c>
      <c r="G10" s="17">
        <v>201841.67</v>
      </c>
      <c r="H10" s="30">
        <v>2.2000000000000002</v>
      </c>
      <c r="I10" s="29">
        <f t="shared" ref="I10:I13" si="2">F10*G10</f>
        <v>403683.34</v>
      </c>
      <c r="J10" s="29">
        <f t="shared" ref="J10" si="3">I10*1.2</f>
        <v>484420.00800000003</v>
      </c>
    </row>
    <row r="11" spans="1:10" ht="409.5" customHeight="1" x14ac:dyDescent="0.25">
      <c r="A11" s="26"/>
      <c r="B11" s="35"/>
      <c r="C11" s="28"/>
      <c r="D11" s="26"/>
      <c r="E11" s="26"/>
      <c r="F11" s="20"/>
      <c r="G11" s="18"/>
      <c r="H11" s="30"/>
      <c r="I11" s="29"/>
      <c r="J11" s="29"/>
    </row>
    <row r="12" spans="1:10" ht="409.6" customHeight="1" x14ac:dyDescent="0.25">
      <c r="A12" s="26"/>
      <c r="B12" s="35"/>
      <c r="C12" s="28"/>
      <c r="D12" s="26"/>
      <c r="E12" s="26"/>
      <c r="F12" s="20"/>
      <c r="G12" s="18"/>
      <c r="H12" s="30"/>
      <c r="I12" s="29"/>
      <c r="J12" s="29"/>
    </row>
    <row r="13" spans="1:10" ht="276" customHeight="1" x14ac:dyDescent="0.25">
      <c r="A13" s="26"/>
      <c r="B13" s="36"/>
      <c r="C13" s="28"/>
      <c r="D13" s="26"/>
      <c r="E13" s="26"/>
      <c r="F13" s="21"/>
      <c r="G13" s="19"/>
      <c r="H13" s="30"/>
      <c r="I13" s="29"/>
      <c r="J13" s="29"/>
    </row>
    <row r="14" spans="1:10" ht="115.5" customHeight="1" x14ac:dyDescent="0.3">
      <c r="A14" s="5">
        <v>4</v>
      </c>
      <c r="B14" s="31" t="s">
        <v>21</v>
      </c>
      <c r="C14" s="14" t="s">
        <v>22</v>
      </c>
      <c r="D14" s="5" t="s">
        <v>20</v>
      </c>
      <c r="E14" s="5" t="s">
        <v>19</v>
      </c>
      <c r="F14" s="5">
        <v>17</v>
      </c>
      <c r="G14" s="7">
        <v>11308.33</v>
      </c>
      <c r="H14" s="6">
        <v>0.2</v>
      </c>
      <c r="I14" s="7">
        <f t="shared" ref="I14" si="4">F14*G14</f>
        <v>192241.61</v>
      </c>
      <c r="J14" s="7">
        <f t="shared" ref="J14" si="5">I14*1.2</f>
        <v>230689.93199999997</v>
      </c>
    </row>
    <row r="15" spans="1:10" x14ac:dyDescent="0.3">
      <c r="A15" s="32" t="s">
        <v>17</v>
      </c>
      <c r="B15" s="32"/>
      <c r="C15" s="32"/>
      <c r="D15" s="32"/>
      <c r="E15" s="32"/>
      <c r="F15" s="32"/>
      <c r="G15" s="32"/>
      <c r="H15" s="32"/>
      <c r="I15" s="33">
        <f>SUM(I2:I14)</f>
        <v>3482316.64</v>
      </c>
      <c r="J15" s="33"/>
    </row>
    <row r="16" spans="1:10" x14ac:dyDescent="0.3">
      <c r="A16" s="32" t="s">
        <v>18</v>
      </c>
      <c r="B16" s="32"/>
      <c r="C16" s="32"/>
      <c r="D16" s="32"/>
      <c r="E16" s="32"/>
      <c r="F16" s="32"/>
      <c r="G16" s="32"/>
      <c r="H16" s="32"/>
      <c r="I16" s="33">
        <f>SUM(J2:J14)</f>
        <v>4178779.9679999999</v>
      </c>
      <c r="J16" s="33"/>
    </row>
    <row r="17" spans="1:10" x14ac:dyDescent="0.3">
      <c r="A17" s="10"/>
      <c r="B17" s="10"/>
      <c r="C17" s="10"/>
      <c r="D17" s="10"/>
      <c r="E17" s="10"/>
      <c r="F17" s="10"/>
      <c r="G17" s="10"/>
      <c r="H17" s="10"/>
      <c r="I17" s="11"/>
      <c r="J17" s="12"/>
    </row>
    <row r="18" spans="1:10" x14ac:dyDescent="0.3">
      <c r="A18" s="10"/>
      <c r="B18" s="13"/>
      <c r="C18" s="13"/>
      <c r="D18" s="13"/>
      <c r="E18" s="13"/>
      <c r="F18" s="13"/>
      <c r="G18" s="13"/>
      <c r="H18" s="13"/>
      <c r="I18" s="13"/>
      <c r="J18" s="13"/>
    </row>
    <row r="19" spans="1:10" x14ac:dyDescent="0.3">
      <c r="B19" s="8"/>
      <c r="C19" s="8"/>
    </row>
    <row r="20" spans="1:10" x14ac:dyDescent="0.3">
      <c r="B20" s="2" t="s">
        <v>6</v>
      </c>
      <c r="C20" s="14" t="s">
        <v>9</v>
      </c>
      <c r="D20" s="8"/>
      <c r="E20" s="8"/>
    </row>
    <row r="21" spans="1:10" x14ac:dyDescent="0.3">
      <c r="B21" s="2" t="s">
        <v>7</v>
      </c>
      <c r="C21" s="14" t="s">
        <v>10</v>
      </c>
      <c r="D21" s="8"/>
      <c r="E21" s="8"/>
    </row>
    <row r="22" spans="1:10" ht="47.25" customHeight="1" x14ac:dyDescent="0.3">
      <c r="B22" s="3" t="s">
        <v>8</v>
      </c>
      <c r="C22" s="14" t="s">
        <v>23</v>
      </c>
      <c r="D22" s="8"/>
      <c r="E22" s="8"/>
    </row>
    <row r="23" spans="1:10" ht="79.5" customHeight="1" x14ac:dyDescent="0.3">
      <c r="B23" s="4" t="s">
        <v>11</v>
      </c>
      <c r="C23" s="14" t="s">
        <v>12</v>
      </c>
      <c r="D23" s="8"/>
      <c r="E23" s="8"/>
    </row>
  </sheetData>
  <mergeCells count="34">
    <mergeCell ref="I6:I9"/>
    <mergeCell ref="J6:J9"/>
    <mergeCell ref="A10:A13"/>
    <mergeCell ref="B10:B13"/>
    <mergeCell ref="D10:D13"/>
    <mergeCell ref="E10:E13"/>
    <mergeCell ref="F10:F13"/>
    <mergeCell ref="G10:G13"/>
    <mergeCell ref="H10:H13"/>
    <mergeCell ref="I10:I13"/>
    <mergeCell ref="J10:J13"/>
    <mergeCell ref="D6:D9"/>
    <mergeCell ref="E6:E9"/>
    <mergeCell ref="F6:F9"/>
    <mergeCell ref="G6:G9"/>
    <mergeCell ref="H6:H9"/>
    <mergeCell ref="C6:C9"/>
    <mergeCell ref="C10:C13"/>
    <mergeCell ref="B6:B9"/>
    <mergeCell ref="A6:A9"/>
    <mergeCell ref="I2:I5"/>
    <mergeCell ref="J2:J5"/>
    <mergeCell ref="A15:H15"/>
    <mergeCell ref="A16:H16"/>
    <mergeCell ref="I15:J15"/>
    <mergeCell ref="I16:J16"/>
    <mergeCell ref="D2:D5"/>
    <mergeCell ref="E2:E5"/>
    <mergeCell ref="F2:F5"/>
    <mergeCell ref="G2:G5"/>
    <mergeCell ref="H2:H5"/>
    <mergeCell ref="C2:C5"/>
    <mergeCell ref="A2:A5"/>
    <mergeCell ref="B2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2021-02-18T07:39:21Z</dcterms:modified>
</cp:coreProperties>
</file>