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O2" i="4" l="1"/>
  <c r="N2" i="4" s="1"/>
  <c r="M2" i="4"/>
  <c r="O3" i="4" l="1"/>
  <c r="N3" i="4"/>
  <c r="M3" i="4"/>
  <c r="H3" i="4"/>
</calcChain>
</file>

<file path=xl/sharedStrings.xml><?xml version="1.0" encoding="utf-8"?>
<sst xmlns="http://schemas.openxmlformats.org/spreadsheetml/2006/main" count="27" uniqueCount="27">
  <si>
    <t>№</t>
  </si>
  <si>
    <t>Локальный код МТР</t>
  </si>
  <si>
    <t>Описание позиции для извещения</t>
  </si>
  <si>
    <t>Тип, марка, характеристики</t>
  </si>
  <si>
    <t>Технические регламенты (ГОСТ Р, ТУ, ТС, и т.п.)</t>
  </si>
  <si>
    <t>Производитель</t>
  </si>
  <si>
    <t>Допустимость эквивалентов</t>
  </si>
  <si>
    <t>Количество</t>
  </si>
  <si>
    <t>Ед. изм.</t>
  </si>
  <si>
    <t>Валюта</t>
  </si>
  <si>
    <t>Ставка НДС</t>
  </si>
  <si>
    <t>Цена без НДС</t>
  </si>
  <si>
    <t>Сумма без НДС</t>
  </si>
  <si>
    <t>Сумма НДС</t>
  </si>
  <si>
    <t>Сумма с НДС</t>
  </si>
  <si>
    <t>Плановая дата поставки/ Срок поставки</t>
  </si>
  <si>
    <t>Заказчик/Место поставки</t>
  </si>
  <si>
    <t>Технический контрагент</t>
  </si>
  <si>
    <t>RUB</t>
  </si>
  <si>
    <t>Итого:</t>
  </si>
  <si>
    <t>-</t>
  </si>
  <si>
    <t>Автомобиль легковой Toyota Camry 2.5 л. бензин</t>
  </si>
  <si>
    <t>Комплектация Luxe Safety (ASV70L-RETNKX-B5), Седан, ДВС 2,5 л, 181 л.с., АКП6, FWD, автомобили не ранее 2020 года выпуска, цвет Белый перламутр.
Общие требования:
1) Все поставляемые автомобили должны быть новые, не ранее 2020 года выпуска;
2) Общий пробег автомобиля на момент передачи заказчику не более 50 км;
3) Комплектация поставляемых автомобилей должна соответствовать Комплектации завода изготовителя;
4) Передача автомобилей заказчику по адресу г. Челябинск ул. Рылеева д.8.;
5) При передаче автомобили должны быть чистыми, без повреждений;
6) При передаче автомобилей в топливном баке должно быть не менее 10 литров бензина;
7) Поставляемые автомобили должны соответствовать техническому регламенту Таможенного союза "О безопасности колесных транспортных средств" (ТР ТС 018/2011).</t>
  </si>
  <si>
    <t>Не допустимо</t>
  </si>
  <si>
    <t>шт</t>
  </si>
  <si>
    <t>Срок поставки: от 10 до 20 календарных дней с момента заключения договора</t>
  </si>
  <si>
    <t>Заказчик АО "Челябинскгоргаз". Место поставки: г. Челябинск, ул. Рылеева,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</si>
</sst>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/>
    </xf>
    <xf numFmtId="0" fontId="1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0" fontId="0" fillId="0" borderId="1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="90" zoomScaleNormal="90" workbookViewId="0">
      <selection activeCell="J2" sqref="J2"/>
    </sheetView>
  </sheetViews>
  <sheetFormatPr defaultRowHeight="15" x14ac:dyDescent="0.25"/>
  <cols>
    <col min="1" max="1" width="8" customWidth="1"/>
    <col min="2" max="2" width="11.140625" customWidth="1"/>
    <col min="3" max="3" width="26.5703125" customWidth="1"/>
    <col min="4" max="4" width="45.28515625" customWidth="1"/>
    <col min="5" max="5" width="20.140625" customWidth="1"/>
    <col min="6" max="6" width="24.28515625" customWidth="1"/>
    <col min="7" max="7" width="15" customWidth="1"/>
    <col min="8" max="8" width="11.28515625" customWidth="1"/>
    <col min="9" max="9" width="6" customWidth="1"/>
    <col min="10" max="10" width="8" customWidth="1"/>
    <col min="11" max="11" width="10" customWidth="1"/>
    <col min="12" max="12" width="12.140625" customWidth="1"/>
    <col min="13" max="13" width="14.28515625" customWidth="1"/>
    <col min="14" max="14" width="12.5703125" customWidth="1"/>
    <col min="15" max="15" width="14.42578125" customWidth="1"/>
    <col min="16" max="16" width="17" customWidth="1"/>
    <col min="17" max="17" width="31.42578125" customWidth="1"/>
  </cols>
  <sheetData>
    <row r="1" spans="1:17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60" x14ac:dyDescent="0.25">
      <c r="A2" s="3">
        <v>1</v>
      </c>
      <c r="B2" s="2"/>
      <c r="C2" s="8" t="s">
        <v>21</v>
      </c>
      <c r="D2" s="6" t="s">
        <v>22</v>
      </c>
      <c r="E2" s="8" t="s">
        <v>20</v>
      </c>
      <c r="F2" s="8" t="s">
        <v>17</v>
      </c>
      <c r="G2" s="8" t="s">
        <v>23</v>
      </c>
      <c r="H2" s="9">
        <v>2</v>
      </c>
      <c r="I2" s="8" t="s">
        <v>24</v>
      </c>
      <c r="J2" s="10" t="s">
        <v>18</v>
      </c>
      <c r="K2" s="11">
        <v>0.2</v>
      </c>
      <c r="L2" s="9">
        <v>1900833.33</v>
      </c>
      <c r="M2" s="9">
        <f>L2*H2</f>
        <v>3801666.66</v>
      </c>
      <c r="N2" s="12">
        <f>O2-M2</f>
        <v>760333.33199999947</v>
      </c>
      <c r="O2" s="9">
        <f>M2*1.2</f>
        <v>4561999.9919999996</v>
      </c>
      <c r="P2" s="7" t="s">
        <v>25</v>
      </c>
      <c r="Q2" s="6" t="s">
        <v>26</v>
      </c>
    </row>
    <row r="3" spans="1:17" x14ac:dyDescent="0.25">
      <c r="A3" s="4" t="s">
        <v>19</v>
      </c>
      <c r="B3" s="2"/>
      <c r="C3" s="2"/>
      <c r="D3" s="2"/>
      <c r="E3" s="2"/>
      <c r="F3" s="2"/>
      <c r="G3" s="2"/>
      <c r="H3" s="5">
        <f>SUM(H2:H2)</f>
        <v>2</v>
      </c>
      <c r="I3" s="2"/>
      <c r="J3" s="2"/>
      <c r="K3" s="2"/>
      <c r="L3" s="2"/>
      <c r="M3" s="5">
        <f>SUM(M2:M2)</f>
        <v>3801666.66</v>
      </c>
      <c r="N3" s="5">
        <f>SUM(N2:N2)</f>
        <v>760333.33199999947</v>
      </c>
      <c r="O3" s="5">
        <f>SUM(O2:O2)</f>
        <v>4561999.9919999996</v>
      </c>
      <c r="P3" s="2"/>
      <c r="Q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2020-05-06T04:48:58Z</dcterms:modified>
</cp:coreProperties>
</file>