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MPop\Desktop\Договоры\Договоры свыше 100000\Сельская,  61\"/>
    </mc:Choice>
  </mc:AlternateContent>
  <bookViews>
    <workbookView xWindow="0" yWindow="120" windowWidth="19440" windowHeight="8040" tabRatio="853" activeTab="1"/>
  </bookViews>
  <sheets>
    <sheet name="Исходный" sheetId="6" r:id="rId1"/>
    <sheet name="СМР с  непр" sheetId="23" r:id="rId2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H17" i="23" l="1"/>
  <c r="H18" i="23" l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<sst xmlns="http://schemas.openxmlformats.org/spreadsheetml/2006/main" count="61" uniqueCount="61">
  <si>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</si>
  <si>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</si>
  <si>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</si>
  <si>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</si>
  <si>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</si>
  <si>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</si>
  <si>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</si>
  <si>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</si>
  <si>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</si>
  <si>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</si>
  <si>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</si>
  <si>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</si>
  <si>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</si>
  <si>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</si>
  <si>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</si>
  <si>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</si>
  <si>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</si>
  <si>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</si>
  <si>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</si>
  <si>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</si>
  <si>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</si>
  <si>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</si>
  <si>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</si>
  <si>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</si>
  <si>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</si>
  <si>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</si>
  <si>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</si>
  <si>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</si>
  <si>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</si>
  <si>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</si>
  <si>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</si>
  <si>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</si>
  <si>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</si>
  <si>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</si>
  <si>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</si>
  <si>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</si>
  <si>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</si>
  <si>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</si>
  <si>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</si>
  <si>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</si>
  <si>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</si>
  <si>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</si>
  <si>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НДС 20%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</si>
  <si>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</si>
  <si>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</si>
  <si>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</si>
  <si>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</si>
  <si>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</si>
  <si>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</si>
  <si>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</si>
  <si>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</si>
  <si>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</si>
  <si>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</si>
  <si>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>Резерв средств на непредвиденные расходы 2 %</t>
  </si>
  <si>
    <t>Итого</t>
  </si>
  <si>
    <t>Исп. Копылова Е.В.</t>
  </si>
  <si>
    <t>Коэффициент на производство работ в зимнее время 3,3%</t>
  </si>
  <si>
    <t>Составлен (а) в ценах на 3 квартал 2020 года</t>
  </si>
  <si>
    <t xml:space="preserve">Генеральный директор АО "Челябинскгоргаз" </t>
  </si>
  <si>
    <t>______________________/  В.Г. Серадский</t>
  </si>
  <si>
    <t xml:space="preserve">Газопровод низкого давления от точки подключения до границы земельного участка по адресу:  
г. Челябинск,  Ленинский район, ул. Сельская, 61. Технологическое присоединение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</si>
</sst>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>
      <alignment horizontal="center"/>
    </xf>
    <xf numFmtId="0" fontId="11" fillId="0" borderId="0"/>
    <xf numFmtId="0" fontId="10" fillId="0" borderId="0"/>
    <xf numFmtId="0" fontId="11" fillId="0" borderId="0"/>
    <xf numFmtId="0" fontId="10" fillId="0" borderId="1">
      <alignment horizontal="center" wrapText="1"/>
    </xf>
    <xf numFmtId="0" fontId="10" fillId="0" borderId="0">
      <alignment horizontal="right" vertical="top" wrapText="1"/>
    </xf>
    <xf numFmtId="0" fontId="10" fillId="0" borderId="0">
      <alignment horizontal="left" vertical="top"/>
    </xf>
  </cellStyleXfs>
  <cellXfs count="56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9" xfId="0" applyFont="1" applyBorder="1"/>
    <xf numFmtId="0" fontId="8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8" fillId="0" borderId="0" xfId="0" applyFont="1"/>
    <xf numFmtId="0" fontId="0" fillId="2" borderId="0" xfId="0" applyFill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2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B6" sqref="B6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26" customFormat="1" ht="45.75" customHeight="1" x14ac:dyDescent="0.25">
      <c r="A1" s="33" t="s">
        <v>46</v>
      </c>
      <c r="B1" s="33"/>
      <c r="C1" s="33"/>
      <c r="D1" s="33"/>
      <c r="E1" s="33"/>
      <c r="F1" s="33"/>
      <c r="G1" s="33"/>
    </row>
    <row r="2" spans="1:7" ht="12.75" customHeight="1" x14ac:dyDescent="0.25"/>
    <row r="3" spans="1:7" x14ac:dyDescent="0.25">
      <c r="A3" t="s">
        <v>44</v>
      </c>
    </row>
    <row r="4" spans="1:7" x14ac:dyDescent="0.25">
      <c r="B4" s="17" t="s">
        <v>33</v>
      </c>
      <c r="C4" s="18" t="s">
        <v>34</v>
      </c>
      <c r="D4" s="18"/>
      <c r="E4" s="19"/>
    </row>
    <row r="5" spans="1:7" x14ac:dyDescent="0.25">
      <c r="B5" s="20" t="s">
        <v>20</v>
      </c>
      <c r="C5" s="21" t="s">
        <v>21</v>
      </c>
      <c r="D5" s="11"/>
      <c r="E5" s="22"/>
    </row>
    <row r="6" spans="1:7" x14ac:dyDescent="0.25">
      <c r="B6" s="15" t="s">
        <v>22</v>
      </c>
      <c r="C6" s="16" t="s">
        <v>45</v>
      </c>
      <c r="D6" s="11"/>
      <c r="E6" s="22"/>
    </row>
    <row r="7" spans="1:7" x14ac:dyDescent="0.25">
      <c r="B7" s="15" t="s">
        <v>23</v>
      </c>
      <c r="C7" s="16" t="s">
        <v>24</v>
      </c>
      <c r="D7" s="11"/>
      <c r="E7" s="22"/>
    </row>
    <row r="8" spans="1:7" x14ac:dyDescent="0.25">
      <c r="B8" s="15" t="s">
        <v>25</v>
      </c>
      <c r="C8" s="16" t="s">
        <v>26</v>
      </c>
      <c r="D8" s="11"/>
      <c r="E8" s="22"/>
    </row>
    <row r="9" spans="1:7" x14ac:dyDescent="0.25">
      <c r="B9" s="15" t="s">
        <v>29</v>
      </c>
      <c r="C9" s="16" t="s">
        <v>30</v>
      </c>
      <c r="D9" s="11"/>
      <c r="E9" s="22"/>
    </row>
    <row r="10" spans="1:7" x14ac:dyDescent="0.25">
      <c r="B10" s="15" t="s">
        <v>31</v>
      </c>
      <c r="C10" s="16" t="s">
        <v>32</v>
      </c>
      <c r="D10" s="11"/>
      <c r="E10" s="22"/>
    </row>
    <row r="11" spans="1:7" x14ac:dyDescent="0.25">
      <c r="B11" s="15" t="s">
        <v>27</v>
      </c>
      <c r="C11" s="16" t="s">
        <v>28</v>
      </c>
      <c r="D11" s="11"/>
      <c r="E11" s="22"/>
    </row>
    <row r="12" spans="1:7" x14ac:dyDescent="0.25">
      <c r="B12" s="15" t="s">
        <v>36</v>
      </c>
      <c r="C12" s="16" t="s">
        <v>37</v>
      </c>
      <c r="D12" s="11"/>
      <c r="E12" s="22"/>
    </row>
    <row r="13" spans="1:7" x14ac:dyDescent="0.25">
      <c r="B13" s="15" t="s">
        <v>38</v>
      </c>
      <c r="C13" s="16" t="s">
        <v>39</v>
      </c>
      <c r="D13" s="11"/>
      <c r="E13" s="22"/>
    </row>
    <row r="14" spans="1:7" x14ac:dyDescent="0.25">
      <c r="B14" s="20" t="s">
        <v>40</v>
      </c>
      <c r="C14" s="25" t="s">
        <v>41</v>
      </c>
      <c r="D14" s="11"/>
      <c r="E14" s="22"/>
    </row>
    <row r="15" spans="1:7" x14ac:dyDescent="0.25">
      <c r="B15" s="15"/>
      <c r="C15" s="16"/>
      <c r="D15" s="11"/>
      <c r="E15" s="22"/>
    </row>
    <row r="16" spans="1:7" x14ac:dyDescent="0.25">
      <c r="B16" s="15"/>
      <c r="C16" s="16"/>
      <c r="D16" s="11"/>
      <c r="E16" s="22"/>
    </row>
    <row r="17" spans="2:15" x14ac:dyDescent="0.25">
      <c r="B17" s="15"/>
      <c r="C17" s="16"/>
      <c r="D17" s="11"/>
      <c r="E17" s="22"/>
    </row>
    <row r="18" spans="2:15" x14ac:dyDescent="0.25">
      <c r="B18" s="15"/>
      <c r="C18" s="16"/>
      <c r="D18" s="11"/>
      <c r="E18" s="22"/>
    </row>
    <row r="19" spans="2:15" x14ac:dyDescent="0.25">
      <c r="B19" s="15"/>
      <c r="C19" s="16"/>
      <c r="D19" s="11"/>
      <c r="E19" s="22"/>
    </row>
    <row r="20" spans="2:15" x14ac:dyDescent="0.25">
      <c r="B20" s="23"/>
      <c r="C20" s="14"/>
      <c r="D20" s="14"/>
      <c r="E20" s="24"/>
    </row>
    <row r="22" spans="2:15" ht="30" customHeight="1" x14ac:dyDescent="0.25">
      <c r="B22" s="34" t="s">
        <v>12</v>
      </c>
      <c r="C22" s="34"/>
      <c r="D22" s="34"/>
      <c r="E22" s="34"/>
      <c r="O22" t="s">
        <v>35</v>
      </c>
    </row>
    <row r="23" spans="2:15" x14ac:dyDescent="0.25">
      <c r="B23" s="35" t="s">
        <v>11</v>
      </c>
      <c r="C23" s="35"/>
      <c r="D23" s="35"/>
      <c r="E23" s="35"/>
    </row>
    <row r="25" spans="2:15" x14ac:dyDescent="0.25">
      <c r="B25" s="35" t="s">
        <v>13</v>
      </c>
      <c r="C25" s="35"/>
      <c r="D25" s="35"/>
      <c r="E25" s="35"/>
    </row>
    <row r="26" spans="2:15" x14ac:dyDescent="0.25">
      <c r="B26" s="35" t="s">
        <v>14</v>
      </c>
      <c r="C26" s="35"/>
      <c r="D26" s="35"/>
      <c r="E26" s="3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H17" sqref="H17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52" t="s">
        <v>7</v>
      </c>
      <c r="F1" s="52"/>
      <c r="G1" s="52"/>
      <c r="H1" s="52"/>
    </row>
    <row r="2" spans="1:11" ht="29.25" customHeight="1" x14ac:dyDescent="0.25">
      <c r="A2" s="53"/>
      <c r="B2" s="53"/>
      <c r="C2" s="53"/>
      <c r="E2" s="54" t="s">
        <v>58</v>
      </c>
      <c r="F2" s="54"/>
      <c r="G2" s="54"/>
      <c r="H2" s="54"/>
    </row>
    <row r="3" spans="1:11" ht="20.25" customHeight="1" x14ac:dyDescent="0.25">
      <c r="A3" s="55" t="s">
        <v>52</v>
      </c>
      <c r="B3" s="55"/>
      <c r="C3" s="55"/>
      <c r="E3" s="55" t="s">
        <v>59</v>
      </c>
      <c r="F3" s="55"/>
      <c r="G3" s="55"/>
      <c r="H3" s="55"/>
    </row>
    <row r="5" spans="1:11" ht="30.75" customHeight="1" x14ac:dyDescent="0.25">
      <c r="A5" s="51" t="s">
        <v>60</v>
      </c>
      <c r="B5" s="51"/>
      <c r="C5" s="51"/>
      <c r="D5" s="51"/>
      <c r="E5" s="51"/>
      <c r="F5" s="51"/>
      <c r="G5" s="51"/>
      <c r="H5" s="51"/>
      <c r="I5" s="10"/>
      <c r="J5" s="10"/>
      <c r="K5" s="10"/>
    </row>
    <row r="7" spans="1:11" ht="17.25" customHeight="1" x14ac:dyDescent="0.25">
      <c r="A7" s="43" t="s">
        <v>6</v>
      </c>
      <c r="B7" s="43"/>
      <c r="C7" s="43"/>
      <c r="D7" s="43"/>
      <c r="E7" s="43"/>
      <c r="F7" s="43"/>
      <c r="G7" s="43"/>
      <c r="H7" s="43"/>
    </row>
    <row r="8" spans="1:11" ht="12.75" customHeight="1" x14ac:dyDescent="0.25">
      <c r="A8" s="44" t="s">
        <v>51</v>
      </c>
      <c r="B8" s="44"/>
      <c r="C8" s="44"/>
      <c r="D8" s="44"/>
      <c r="E8" s="44"/>
      <c r="F8" s="44"/>
      <c r="G8" s="44"/>
      <c r="H8" s="44"/>
    </row>
    <row r="10" spans="1:11" x14ac:dyDescent="0.25">
      <c r="D10" s="11" t="s">
        <v>16</v>
      </c>
      <c r="E10" s="11"/>
      <c r="F10" s="45">
        <f>H22</f>
        <v>136429.15</v>
      </c>
      <c r="G10" s="45"/>
      <c r="H10" t="s">
        <v>19</v>
      </c>
    </row>
    <row r="11" spans="1:11" x14ac:dyDescent="0.25">
      <c r="A11" t="s">
        <v>57</v>
      </c>
    </row>
    <row r="12" spans="1:11" ht="21" customHeight="1" x14ac:dyDescent="0.25">
      <c r="A12" s="46" t="s">
        <v>10</v>
      </c>
      <c r="B12" s="46" t="s">
        <v>18</v>
      </c>
      <c r="C12" s="46" t="s">
        <v>0</v>
      </c>
      <c r="D12" s="48" t="s">
        <v>15</v>
      </c>
      <c r="E12" s="49"/>
      <c r="F12" s="49"/>
      <c r="G12" s="49"/>
      <c r="H12" s="50"/>
    </row>
    <row r="13" spans="1:11" ht="31.5" customHeight="1" x14ac:dyDescent="0.25">
      <c r="A13" s="47"/>
      <c r="B13" s="47"/>
      <c r="C13" s="4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27">
        <v>1</v>
      </c>
      <c r="B15" s="27"/>
      <c r="C15" s="12" t="s">
        <v>17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50</v>
      </c>
      <c r="C16" s="1" t="s">
        <v>8</v>
      </c>
      <c r="D16" s="9">
        <f>H16-E16</f>
        <v>104888</v>
      </c>
      <c r="E16" s="9">
        <v>3013</v>
      </c>
      <c r="F16" s="9"/>
      <c r="G16" s="9"/>
      <c r="H16" s="9">
        <v>107901</v>
      </c>
      <c r="I16" s="4"/>
      <c r="J16" s="4"/>
    </row>
    <row r="17" spans="1:10" ht="15.75" customHeight="1" x14ac:dyDescent="0.25">
      <c r="A17" s="31"/>
      <c r="B17" s="13"/>
      <c r="C17" s="32" t="s">
        <v>56</v>
      </c>
      <c r="D17" s="9"/>
      <c r="E17" s="9"/>
      <c r="F17" s="9"/>
      <c r="G17" s="9"/>
      <c r="H17" s="9">
        <f>ROUND(H16/100*3.3,2)</f>
        <v>3560.73</v>
      </c>
      <c r="I17" s="4"/>
      <c r="J17" s="4"/>
    </row>
    <row r="18" spans="1:10" ht="15.75" customHeight="1" x14ac:dyDescent="0.25">
      <c r="A18" s="31"/>
      <c r="B18" s="13"/>
      <c r="C18" s="32" t="s">
        <v>54</v>
      </c>
      <c r="D18" s="9"/>
      <c r="E18" s="9"/>
      <c r="F18" s="9"/>
      <c r="G18" s="9"/>
      <c r="H18" s="9">
        <f>H17+H16</f>
        <v>111461.73</v>
      </c>
      <c r="I18" s="4"/>
      <c r="J18" s="4"/>
    </row>
    <row r="19" spans="1:10" ht="15.75" customHeight="1" x14ac:dyDescent="0.25">
      <c r="A19" s="31"/>
      <c r="B19" s="30"/>
      <c r="C19" s="32" t="s">
        <v>53</v>
      </c>
      <c r="D19" s="9"/>
      <c r="E19" s="9"/>
      <c r="F19" s="9"/>
      <c r="G19" s="9"/>
      <c r="H19" s="9">
        <f>ROUND(H18/100*2,2)</f>
        <v>2229.23</v>
      </c>
      <c r="I19" s="4"/>
      <c r="J19" s="4"/>
    </row>
    <row r="20" spans="1:10" ht="15.75" customHeight="1" x14ac:dyDescent="0.25">
      <c r="A20" s="36" t="s">
        <v>47</v>
      </c>
      <c r="B20" s="37"/>
      <c r="C20" s="38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29">
        <f>H19+H18</f>
        <v>113690.95999999999</v>
      </c>
      <c r="I20" s="4"/>
      <c r="J20" s="4"/>
    </row>
    <row r="21" spans="1:10" ht="15.75" customHeight="1" x14ac:dyDescent="0.25">
      <c r="A21" s="39" t="s">
        <v>42</v>
      </c>
      <c r="B21" s="40"/>
      <c r="C21" s="41"/>
      <c r="D21" s="5"/>
      <c r="E21" s="5"/>
      <c r="F21" s="5"/>
      <c r="G21" s="5"/>
      <c r="H21" s="28">
        <f>ROUND(H20*20%,2)</f>
        <v>22738.19</v>
      </c>
      <c r="I21" s="4"/>
      <c r="J21" s="4"/>
    </row>
    <row r="22" spans="1:10" ht="15.75" customHeight="1" x14ac:dyDescent="0.25">
      <c r="A22" s="36" t="s">
        <v>48</v>
      </c>
      <c r="B22" s="38"/>
      <c r="C22" s="42"/>
      <c r="D22" s="5"/>
      <c r="E22" s="5"/>
      <c r="F22" s="5"/>
      <c r="G22" s="5"/>
      <c r="H22" s="28">
        <f>H20+H21</f>
        <v>136429.15</v>
      </c>
      <c r="I22" s="4"/>
      <c r="J22" s="4"/>
    </row>
    <row r="25" spans="1:10" x14ac:dyDescent="0.25">
      <c r="B25" t="s">
        <v>43</v>
      </c>
      <c r="D25" s="14"/>
      <c r="E25" s="14"/>
      <c r="G25" t="s">
        <v>49</v>
      </c>
    </row>
    <row r="28" spans="1:10" x14ac:dyDescent="0.25">
      <c r="A28" t="s">
        <v>55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Исходный</vt:lpstr>
      <vt:lpstr>СМР с  непр</vt:lpstr>
      <vt:lpstr>Подрядчик</vt:lpstr>
      <vt:lpstr>ФИО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2019-05-17T10:33:38Z</cp:lastPrinted>
  <dcterms:created xsi:type="dcterms:W3CDTF">2015-09-28T09:43:35Z</dcterms:created>
  <dcterms:modified xsi:type="dcterms:W3CDTF">2020-11-02T10:38:46Z</dcterms:modified>
</cp:coreProperties>
</file>