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L14" i="4" l="1"/>
  <c r="K14" i="4"/>
  <c r="J14" i="4"/>
  <c r="E14" i="4"/>
  <c r="K3" i="4"/>
  <c r="K4" i="4"/>
  <c r="K5" i="4"/>
  <c r="K6" i="4"/>
  <c r="K7" i="4"/>
  <c r="K8" i="4"/>
  <c r="K9" i="4"/>
  <c r="K10" i="4"/>
  <c r="K11" i="4"/>
  <c r="K12" i="4"/>
  <c r="K13" i="4"/>
  <c r="K2" i="4"/>
  <c r="L3" i="4"/>
  <c r="L4" i="4"/>
  <c r="L5" i="4"/>
  <c r="L6" i="4"/>
  <c r="L7" i="4"/>
  <c r="L8" i="4"/>
  <c r="L9" i="4"/>
  <c r="L10" i="4"/>
  <c r="L11" i="4"/>
  <c r="L12" i="4"/>
  <c r="L13" i="4"/>
  <c r="L2" i="4"/>
  <c r="J3" i="4"/>
  <c r="J4" i="4"/>
  <c r="J5" i="4"/>
  <c r="J6" i="4"/>
  <c r="J7" i="4"/>
  <c r="J8" i="4"/>
  <c r="J9" i="4"/>
  <c r="J10" i="4"/>
  <c r="J11" i="4"/>
  <c r="J12" i="4"/>
  <c r="J13" i="4"/>
  <c r="J2" i="4"/>
</calcChain>
</file>

<file path=xl/sharedStrings.xml><?xml version="1.0" encoding="utf-8"?>
<sst xmlns="http://schemas.openxmlformats.org/spreadsheetml/2006/main" count="99" uniqueCount="40">
  <si>
    <t>№</t>
  </si>
  <si>
    <t>Описание позиции для извещения</t>
  </si>
  <si>
    <t>Тип, марка, характеристики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</si>
  <si>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</si>
  <si>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</si>
  <si>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</si>
  <si>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</si>
  <si>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</si>
  <si>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</si>
  <si>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</si>
  <si>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</si>
  <si>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</si>
  <si>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</si>
  <si>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</si>
  <si>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RUB</t>
  </si>
  <si>
    <t>Итого:</t>
  </si>
  <si>
    <t>Не допустимо</t>
  </si>
  <si>
    <t>шт</t>
  </si>
  <si>
    <t>АО "Челябинскгоргаз" г. Челябинск, ул. Рылеева, д. 8</t>
  </si>
  <si>
    <t>Герметик силиконовый санитарный</t>
  </si>
  <si>
    <t>Герметик силиконовый универсальный</t>
  </si>
  <si>
    <t>Лента</t>
  </si>
  <si>
    <t>Паронит безасбестовый S2.0мм В1.5хL1.0м</t>
  </si>
  <si>
    <t>Паронит безасбестовый S4.0мм В1.5хL1.0м</t>
  </si>
  <si>
    <t>Паронит безасбестовый S5.0мм В1.5хL1.0м</t>
  </si>
  <si>
    <t>Нить герметизирующая L160м</t>
  </si>
  <si>
    <t>Лен сантехнический</t>
  </si>
  <si>
    <t>Паронит маслобензостойкий ПМБ S1.0мм B1.0хL1.5м 3.4кг</t>
  </si>
  <si>
    <t>Паронит маслобензостойкий ПМБ S1.5мм B1.0хL1.5м</t>
  </si>
  <si>
    <t>Паронит маслобензостойкий ПМБ S2.0мм B1.0хL1.5м 6.4кг</t>
  </si>
  <si>
    <t>Паронит маслобензостойкий</t>
  </si>
  <si>
    <t>Универсальный силиконовый герметик для уплотнения резьбовых соединений (белый). Тюбик 80-100 гр.</t>
  </si>
  <si>
    <t>Универсальный силиконовый герметик для уплотнения резьбовых соединений (бесцветный) 280-310 мл</t>
  </si>
  <si>
    <t xml:space="preserve">Лента ФУМ для уплотнения резьбовых и фланцевых соединений газопроводов. 0.2 ммХ19-20 мм, 0.1-0.2 кг </t>
  </si>
  <si>
    <t>кг</t>
  </si>
  <si>
    <t>Универсальная нить для герметизации резьбовых соединений труб газа диаметром до 6 дюймов. Полиамидная нить, силикон. 160 м в шоу-боксе</t>
  </si>
  <si>
    <t>Лен сантехнический коса (200 гр) </t>
  </si>
  <si>
    <t>Поранит листовой маслобензостойкий ГОСТ 481-80</t>
  </si>
  <si>
    <t>В течение 30 календарных дней с момента заключения договора</t>
  </si>
  <si>
    <r>
      <t>Листовой безасбестовый прокладочный уплотнительный композиционный материал, состоящий из минеральных и синтетических волокон, связанных эластомером, маслобензостойкий, t рабочая от -40 до +200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Р до 80 кг/см</t>
    </r>
    <r>
      <rPr>
        <sz val="9"/>
        <color theme="1"/>
        <rFont val="Times New Roman"/>
        <family val="1"/>
        <charset val="204"/>
      </rPr>
      <t>2. Восстанавливаемость после сжатия 40-60%. Для газовой промышленности. 1 лист 1х1.5м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</si>
</sst>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2B2A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4" zoomScale="90" zoomScaleNormal="90" workbookViewId="0">
      <selection activeCell="C7" sqref="C7"/>
    </sheetView>
  </sheetViews>
  <sheetFormatPr defaultRowHeight="15" x14ac:dyDescent="0.25"/>
  <cols>
    <col min="1" max="1" width="8" customWidth="1"/>
    <col min="2" max="2" width="22.28515625" customWidth="1"/>
    <col min="3" max="3" width="37" style="13" customWidth="1"/>
    <col min="4" max="4" width="15" customWidth="1"/>
    <col min="5" max="5" width="11.28515625" customWidth="1"/>
    <col min="6" max="6" width="6" customWidth="1"/>
    <col min="7" max="7" width="8" customWidth="1"/>
    <col min="8" max="8" width="11.5703125" customWidth="1"/>
    <col min="9" max="9" width="12.140625" customWidth="1"/>
    <col min="10" max="10" width="11.28515625" customWidth="1"/>
    <col min="11" max="11" width="12.5703125" customWidth="1"/>
    <col min="12" max="12" width="11.42578125" customWidth="1"/>
    <col min="13" max="13" width="16.5703125" customWidth="1"/>
    <col min="14" max="14" width="27.42578125" customWidth="1"/>
  </cols>
  <sheetData>
    <row r="1" spans="1:14" ht="45" x14ac:dyDescent="0.25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75" x14ac:dyDescent="0.25">
      <c r="A2" s="9">
        <v>1</v>
      </c>
      <c r="B2" s="16" t="s">
        <v>19</v>
      </c>
      <c r="C2" s="17" t="s">
        <v>31</v>
      </c>
      <c r="D2" s="7" t="s">
        <v>16</v>
      </c>
      <c r="E2" s="11">
        <v>72</v>
      </c>
      <c r="F2" s="9" t="s">
        <v>17</v>
      </c>
      <c r="G2" s="8" t="s">
        <v>14</v>
      </c>
      <c r="H2" s="19">
        <v>0.2</v>
      </c>
      <c r="I2" s="10">
        <v>150</v>
      </c>
      <c r="J2" s="10">
        <f>E2*I2</f>
        <v>10800</v>
      </c>
      <c r="K2" s="10">
        <f>L2-J2</f>
        <v>2160</v>
      </c>
      <c r="L2" s="10">
        <f>J2*1.2</f>
        <v>12960</v>
      </c>
      <c r="M2" s="6" t="s">
        <v>38</v>
      </c>
      <c r="N2" s="5" t="s">
        <v>18</v>
      </c>
    </row>
    <row r="3" spans="1:14" ht="75" x14ac:dyDescent="0.25">
      <c r="A3" s="9">
        <v>2</v>
      </c>
      <c r="B3" s="16" t="s">
        <v>20</v>
      </c>
      <c r="C3" s="17" t="s">
        <v>32</v>
      </c>
      <c r="D3" s="7" t="s">
        <v>16</v>
      </c>
      <c r="E3" s="11">
        <v>6</v>
      </c>
      <c r="F3" s="9" t="s">
        <v>17</v>
      </c>
      <c r="G3" s="8" t="s">
        <v>14</v>
      </c>
      <c r="H3" s="19">
        <v>0.2</v>
      </c>
      <c r="I3" s="10">
        <v>270</v>
      </c>
      <c r="J3" s="10">
        <f t="shared" ref="J3:J13" si="0">E3*I3</f>
        <v>1620</v>
      </c>
      <c r="K3" s="10">
        <f t="shared" ref="K3:K13" si="1">L3-J3</f>
        <v>324</v>
      </c>
      <c r="L3" s="10">
        <f t="shared" ref="L3:L13" si="2">J3*1.2</f>
        <v>1944</v>
      </c>
      <c r="M3" s="6" t="s">
        <v>38</v>
      </c>
      <c r="N3" s="5" t="s">
        <v>18</v>
      </c>
    </row>
    <row r="4" spans="1:14" ht="75" x14ac:dyDescent="0.25">
      <c r="A4" s="9">
        <v>3</v>
      </c>
      <c r="B4" s="16" t="s">
        <v>21</v>
      </c>
      <c r="C4" s="17" t="s">
        <v>33</v>
      </c>
      <c r="D4" s="7" t="s">
        <v>16</v>
      </c>
      <c r="E4" s="11">
        <v>12</v>
      </c>
      <c r="F4" s="9" t="s">
        <v>34</v>
      </c>
      <c r="G4" s="8" t="s">
        <v>14</v>
      </c>
      <c r="H4" s="19">
        <v>0.2</v>
      </c>
      <c r="I4" s="10">
        <v>970</v>
      </c>
      <c r="J4" s="10">
        <f t="shared" si="0"/>
        <v>11640</v>
      </c>
      <c r="K4" s="10">
        <f t="shared" si="1"/>
        <v>2328</v>
      </c>
      <c r="L4" s="10">
        <f t="shared" si="2"/>
        <v>13968</v>
      </c>
      <c r="M4" s="6" t="s">
        <v>38</v>
      </c>
      <c r="N4" s="5" t="s">
        <v>18</v>
      </c>
    </row>
    <row r="5" spans="1:14" ht="103.5" x14ac:dyDescent="0.25">
      <c r="A5" s="9">
        <v>4</v>
      </c>
      <c r="B5" s="16" t="s">
        <v>22</v>
      </c>
      <c r="C5" s="17" t="s">
        <v>39</v>
      </c>
      <c r="D5" s="7" t="s">
        <v>16</v>
      </c>
      <c r="E5" s="11">
        <v>5</v>
      </c>
      <c r="F5" s="9" t="s">
        <v>17</v>
      </c>
      <c r="G5" s="8" t="s">
        <v>14</v>
      </c>
      <c r="H5" s="19">
        <v>0.2</v>
      </c>
      <c r="I5" s="10">
        <v>6720</v>
      </c>
      <c r="J5" s="10">
        <f t="shared" si="0"/>
        <v>33600</v>
      </c>
      <c r="K5" s="10">
        <f t="shared" si="1"/>
        <v>6720</v>
      </c>
      <c r="L5" s="10">
        <f t="shared" si="2"/>
        <v>40320</v>
      </c>
      <c r="M5" s="6" t="s">
        <v>38</v>
      </c>
      <c r="N5" s="5" t="s">
        <v>18</v>
      </c>
    </row>
    <row r="6" spans="1:14" ht="103.5" x14ac:dyDescent="0.25">
      <c r="A6" s="9">
        <v>5</v>
      </c>
      <c r="B6" s="16" t="s">
        <v>23</v>
      </c>
      <c r="C6" s="17" t="s">
        <v>39</v>
      </c>
      <c r="D6" s="7" t="s">
        <v>16</v>
      </c>
      <c r="E6" s="11">
        <v>3</v>
      </c>
      <c r="F6" s="9" t="s">
        <v>17</v>
      </c>
      <c r="G6" s="8" t="s">
        <v>14</v>
      </c>
      <c r="H6" s="19">
        <v>0.2</v>
      </c>
      <c r="I6" s="10">
        <v>13440</v>
      </c>
      <c r="J6" s="10">
        <f t="shared" si="0"/>
        <v>40320</v>
      </c>
      <c r="K6" s="10">
        <f t="shared" si="1"/>
        <v>8064</v>
      </c>
      <c r="L6" s="10">
        <f t="shared" si="2"/>
        <v>48384</v>
      </c>
      <c r="M6" s="6" t="s">
        <v>38</v>
      </c>
      <c r="N6" s="5" t="s">
        <v>18</v>
      </c>
    </row>
    <row r="7" spans="1:14" ht="103.5" x14ac:dyDescent="0.25">
      <c r="A7" s="9">
        <v>6</v>
      </c>
      <c r="B7" s="16" t="s">
        <v>24</v>
      </c>
      <c r="C7" s="17" t="s">
        <v>39</v>
      </c>
      <c r="D7" s="7" t="s">
        <v>16</v>
      </c>
      <c r="E7" s="11">
        <v>3</v>
      </c>
      <c r="F7" s="9" t="s">
        <v>17</v>
      </c>
      <c r="G7" s="8" t="s">
        <v>14</v>
      </c>
      <c r="H7" s="19">
        <v>0.2</v>
      </c>
      <c r="I7" s="10">
        <v>16800</v>
      </c>
      <c r="J7" s="10">
        <f t="shared" si="0"/>
        <v>50400</v>
      </c>
      <c r="K7" s="10">
        <f t="shared" si="1"/>
        <v>10080</v>
      </c>
      <c r="L7" s="10">
        <f t="shared" si="2"/>
        <v>60480</v>
      </c>
      <c r="M7" s="6" t="s">
        <v>38</v>
      </c>
      <c r="N7" s="5" t="s">
        <v>18</v>
      </c>
    </row>
    <row r="8" spans="1:14" ht="75" x14ac:dyDescent="0.25">
      <c r="A8" s="9">
        <v>7</v>
      </c>
      <c r="B8" s="16" t="s">
        <v>25</v>
      </c>
      <c r="C8" s="18" t="s">
        <v>35</v>
      </c>
      <c r="D8" s="7" t="s">
        <v>16</v>
      </c>
      <c r="E8" s="11">
        <v>76</v>
      </c>
      <c r="F8" s="9" t="s">
        <v>17</v>
      </c>
      <c r="G8" s="8" t="s">
        <v>14</v>
      </c>
      <c r="H8" s="19">
        <v>0.2</v>
      </c>
      <c r="I8" s="10">
        <v>520</v>
      </c>
      <c r="J8" s="10">
        <f t="shared" si="0"/>
        <v>39520</v>
      </c>
      <c r="K8" s="10">
        <f t="shared" si="1"/>
        <v>7904</v>
      </c>
      <c r="L8" s="10">
        <f t="shared" si="2"/>
        <v>47424</v>
      </c>
      <c r="M8" s="6" t="s">
        <v>38</v>
      </c>
      <c r="N8" s="5" t="s">
        <v>18</v>
      </c>
    </row>
    <row r="9" spans="1:14" ht="75" x14ac:dyDescent="0.25">
      <c r="A9" s="9">
        <v>8</v>
      </c>
      <c r="B9" s="16" t="s">
        <v>26</v>
      </c>
      <c r="C9" s="17" t="s">
        <v>36</v>
      </c>
      <c r="D9" s="7" t="s">
        <v>16</v>
      </c>
      <c r="E9" s="11">
        <v>7</v>
      </c>
      <c r="F9" s="9" t="s">
        <v>34</v>
      </c>
      <c r="G9" s="8" t="s">
        <v>14</v>
      </c>
      <c r="H9" s="19">
        <v>0.2</v>
      </c>
      <c r="I9" s="10">
        <v>380</v>
      </c>
      <c r="J9" s="10">
        <f t="shared" si="0"/>
        <v>2660</v>
      </c>
      <c r="K9" s="10">
        <f t="shared" si="1"/>
        <v>532</v>
      </c>
      <c r="L9" s="10">
        <f t="shared" si="2"/>
        <v>3192</v>
      </c>
      <c r="M9" s="6" t="s">
        <v>38</v>
      </c>
      <c r="N9" s="5" t="s">
        <v>18</v>
      </c>
    </row>
    <row r="10" spans="1:14" ht="75" x14ac:dyDescent="0.25">
      <c r="A10" s="9">
        <v>9</v>
      </c>
      <c r="B10" s="16" t="s">
        <v>27</v>
      </c>
      <c r="C10" s="17" t="s">
        <v>37</v>
      </c>
      <c r="D10" s="7" t="s">
        <v>16</v>
      </c>
      <c r="E10" s="12">
        <v>50</v>
      </c>
      <c r="F10" s="7" t="s">
        <v>34</v>
      </c>
      <c r="G10" s="8" t="s">
        <v>14</v>
      </c>
      <c r="H10" s="19">
        <v>0.2</v>
      </c>
      <c r="I10" s="20">
        <v>130</v>
      </c>
      <c r="J10" s="10">
        <f t="shared" si="0"/>
        <v>6500</v>
      </c>
      <c r="K10" s="10">
        <f t="shared" si="1"/>
        <v>1300</v>
      </c>
      <c r="L10" s="10">
        <f t="shared" si="2"/>
        <v>7800</v>
      </c>
      <c r="M10" s="6" t="s">
        <v>38</v>
      </c>
      <c r="N10" s="5" t="s">
        <v>18</v>
      </c>
    </row>
    <row r="11" spans="1:14" ht="75" x14ac:dyDescent="0.25">
      <c r="A11" s="9">
        <v>10</v>
      </c>
      <c r="B11" s="16" t="s">
        <v>28</v>
      </c>
      <c r="C11" s="17" t="s">
        <v>37</v>
      </c>
      <c r="D11" s="7" t="s">
        <v>16</v>
      </c>
      <c r="E11" s="12">
        <v>4</v>
      </c>
      <c r="F11" s="7" t="s">
        <v>34</v>
      </c>
      <c r="G11" s="8" t="s">
        <v>14</v>
      </c>
      <c r="H11" s="19">
        <v>0.2</v>
      </c>
      <c r="I11" s="20">
        <v>130</v>
      </c>
      <c r="J11" s="10">
        <f t="shared" si="0"/>
        <v>520</v>
      </c>
      <c r="K11" s="10">
        <f t="shared" si="1"/>
        <v>104</v>
      </c>
      <c r="L11" s="10">
        <f t="shared" si="2"/>
        <v>624</v>
      </c>
      <c r="M11" s="6" t="s">
        <v>38</v>
      </c>
      <c r="N11" s="5" t="s">
        <v>18</v>
      </c>
    </row>
    <row r="12" spans="1:14" ht="75" x14ac:dyDescent="0.25">
      <c r="A12" s="9">
        <v>11</v>
      </c>
      <c r="B12" s="16" t="s">
        <v>29</v>
      </c>
      <c r="C12" s="17" t="s">
        <v>37</v>
      </c>
      <c r="D12" s="7" t="s">
        <v>16</v>
      </c>
      <c r="E12" s="12">
        <v>52</v>
      </c>
      <c r="F12" s="7" t="s">
        <v>34</v>
      </c>
      <c r="G12" s="8" t="s">
        <v>14</v>
      </c>
      <c r="H12" s="19">
        <v>0.2</v>
      </c>
      <c r="I12" s="20">
        <v>130</v>
      </c>
      <c r="J12" s="10">
        <f t="shared" si="0"/>
        <v>6760</v>
      </c>
      <c r="K12" s="10">
        <f t="shared" si="1"/>
        <v>1352</v>
      </c>
      <c r="L12" s="10">
        <f t="shared" si="2"/>
        <v>8112</v>
      </c>
      <c r="M12" s="6" t="s">
        <v>38</v>
      </c>
      <c r="N12" s="5" t="s">
        <v>18</v>
      </c>
    </row>
    <row r="13" spans="1:14" ht="75" x14ac:dyDescent="0.25">
      <c r="A13" s="9">
        <v>12</v>
      </c>
      <c r="B13" s="16" t="s">
        <v>30</v>
      </c>
      <c r="C13" s="17" t="s">
        <v>37</v>
      </c>
      <c r="D13" s="7" t="s">
        <v>16</v>
      </c>
      <c r="E13" s="12">
        <v>50</v>
      </c>
      <c r="F13" s="7" t="s">
        <v>34</v>
      </c>
      <c r="G13" s="8" t="s">
        <v>14</v>
      </c>
      <c r="H13" s="19">
        <v>0.2</v>
      </c>
      <c r="I13" s="20">
        <v>130</v>
      </c>
      <c r="J13" s="10">
        <f t="shared" si="0"/>
        <v>6500</v>
      </c>
      <c r="K13" s="10">
        <f t="shared" si="1"/>
        <v>1300</v>
      </c>
      <c r="L13" s="10">
        <f t="shared" si="2"/>
        <v>7800</v>
      </c>
      <c r="M13" s="6" t="s">
        <v>38</v>
      </c>
      <c r="N13" s="5" t="s">
        <v>18</v>
      </c>
    </row>
    <row r="14" spans="1:14" x14ac:dyDescent="0.25">
      <c r="A14" s="3" t="s">
        <v>15</v>
      </c>
      <c r="B14" s="2"/>
      <c r="C14" s="15"/>
      <c r="D14" s="2"/>
      <c r="E14" s="4">
        <f>SUM(E2:E13)</f>
        <v>340</v>
      </c>
      <c r="F14" s="2"/>
      <c r="G14" s="2"/>
      <c r="H14" s="2"/>
      <c r="I14" s="2"/>
      <c r="J14" s="4">
        <f>SUM(J2:J13)</f>
        <v>210840</v>
      </c>
      <c r="K14" s="4">
        <f>SUM(K2:K13)</f>
        <v>42168</v>
      </c>
      <c r="L14" s="4">
        <f>SUM(L2:L13)</f>
        <v>253008</v>
      </c>
      <c r="M14" s="2"/>
      <c r="N1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2020-06-09T10:15:41Z</dcterms:modified>
</cp:coreProperties>
</file>