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s1\tp$\Сметчики\КОМПЛЕКСНЫЙ\Геодезические работы\"/>
    </mc:Choice>
  </mc:AlternateContent>
  <bookViews>
    <workbookView xWindow="0" yWindow="120" windowWidth="19440" windowHeight="8040" tabRatio="853"/>
  </bookViews>
  <sheets>
    <sheet name="Лист1" sheetId="27" r:id="rId1"/>
  </sheets>
  <definedNames>
    <definedName name="Подрядчик">#REF!</definedName>
    <definedName name="ФИО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7" i="27" l="1"/>
  <c r="D225" i="27" l="1"/>
  <c r="D226" i="27" s="1"/>
  <c r="D220" i="27"/>
  <c r="D221" i="27" s="1"/>
  <c r="D118" i="27"/>
  <c r="D119" i="27" s="1"/>
  <c r="D113" i="27"/>
  <c r="D114" i="27" s="1"/>
  <c r="D215" i="27" l="1"/>
  <c r="D216" i="27" s="1"/>
  <c r="D210" i="27" l="1"/>
  <c r="D211" i="27" s="1"/>
  <c r="D205" i="27"/>
  <c r="D206" i="27" s="1"/>
  <c r="D200" i="27"/>
  <c r="D201" i="27" s="1"/>
  <c r="D195" i="27"/>
  <c r="D196" i="27" s="1"/>
  <c r="D190" i="27"/>
  <c r="D191" i="27" s="1"/>
  <c r="D185" i="27"/>
  <c r="D186" i="27" s="1"/>
  <c r="D8" i="27" l="1"/>
  <c r="D228" i="27" l="1"/>
  <c r="D9" i="27" s="1"/>
  <c r="D108" i="27"/>
  <c r="D109" i="27" s="1"/>
  <c r="D103" i="27"/>
  <c r="D104" i="27" s="1"/>
  <c r="D98" i="27"/>
  <c r="D99" i="27" s="1"/>
  <c r="D93" i="27"/>
  <c r="D94" i="27" s="1"/>
  <c r="D88" i="27"/>
  <c r="D89" i="27" s="1"/>
  <c r="D83" i="27"/>
  <c r="D84" i="27" s="1"/>
  <c r="D78" i="27"/>
  <c r="D79" i="27" s="1"/>
  <c r="D73" i="27"/>
  <c r="D74" i="27" s="1"/>
  <c r="D68" i="27"/>
  <c r="D69" i="27" s="1"/>
  <c r="D63" i="27"/>
  <c r="D64" i="27" s="1"/>
  <c r="D58" i="27"/>
  <c r="D59" i="27" s="1"/>
  <c r="D53" i="27"/>
  <c r="D54" i="27" s="1"/>
  <c r="D48" i="27"/>
  <c r="D49" i="27" s="1"/>
  <c r="D229" i="27" l="1"/>
  <c r="D10" i="27" s="1"/>
  <c r="D180" i="27"/>
  <c r="D181" i="27" s="1"/>
  <c r="D175" i="27"/>
  <c r="D176" i="27" s="1"/>
  <c r="D170" i="27"/>
  <c r="D171" i="27" s="1"/>
  <c r="D165" i="27"/>
  <c r="D166" i="27" s="1"/>
  <c r="D160" i="27"/>
  <c r="D161" i="27" s="1"/>
  <c r="D155" i="27"/>
  <c r="D156" i="27" s="1"/>
  <c r="D150" i="27"/>
  <c r="D151" i="27" s="1"/>
  <c r="D145" i="27"/>
  <c r="D146" i="27" s="1"/>
  <c r="D140" i="27"/>
  <c r="D141" i="27" s="1"/>
  <c r="D135" i="27"/>
  <c r="D136" i="27" s="1"/>
  <c r="D130" i="27"/>
  <c r="D131" i="27" s="1"/>
  <c r="D125" i="27"/>
  <c r="D126" i="27" s="1"/>
  <c r="D43" i="27"/>
  <c r="D44" i="27" s="1"/>
  <c r="D38" i="27"/>
  <c r="D39" i="27" s="1"/>
  <c r="D33" i="27"/>
  <c r="D34" i="27" s="1"/>
  <c r="D28" i="27"/>
  <c r="D29" i="27" s="1"/>
  <c r="D23" i="27" l="1"/>
  <c r="D24" i="27" s="1"/>
  <c r="D18" i="27" l="1"/>
  <c r="D19" i="27" s="1"/>
</calcChain>
</file>

<file path=xl/sharedStrings.xml><?xml version="1.0" encoding="utf-8"?>
<sst xmlns="http://schemas.openxmlformats.org/spreadsheetml/2006/main" count="233" uniqueCount="60">
  <si>
    <t>Наименование работ</t>
  </si>
  <si>
    <t>№ п/п</t>
  </si>
  <si>
    <t>Сметная стоимость, руб</t>
  </si>
  <si>
    <t>Основание</t>
  </si>
  <si>
    <t>Ю.А. Седов</t>
  </si>
  <si>
    <t>НДС 20%</t>
  </si>
  <si>
    <t>ВСЕГО с НДС</t>
  </si>
  <si>
    <t>РАСЧЕТ СТОИМОСТИ</t>
  </si>
  <si>
    <t>СОГЛАСОВАНО:___________________________</t>
  </si>
  <si>
    <t>на объект:</t>
  </si>
  <si>
    <t>Смета</t>
  </si>
  <si>
    <t xml:space="preserve">Газопровод высокого давления от точки подключения до границы земельного участка по адресу: </t>
  </si>
  <si>
    <t>ИТОГО с НДС</t>
  </si>
  <si>
    <t>Газопровод низкого давления от точки подключения до границы земельного участка по адресу:</t>
  </si>
  <si>
    <t xml:space="preserve">Газопровод низкого давления от точки подключения до границы земельного участка по адресу: </t>
  </si>
  <si>
    <t>ИТОГО стоимость работ:</t>
  </si>
  <si>
    <t>ИТОГО НДС 20%</t>
  </si>
  <si>
    <t>Начальник управления (специализированного в прочих отраслях)                                    _______________________</t>
  </si>
  <si>
    <t xml:space="preserve">УТВЕРЖДАЮ:  </t>
  </si>
  <si>
    <t>Генеральный директор АО "Челябинскгоргаз"</t>
  </si>
  <si>
    <t>__________________________В.Г. Серадский</t>
  </si>
  <si>
    <t>Стоимость работ с НДС</t>
  </si>
  <si>
    <t>Сметная стоимость</t>
  </si>
  <si>
    <t>Исп. Юлайханова Т.Л.</t>
  </si>
  <si>
    <t>г. Челябинск, п. Малая Сосновка, «Животновод», уч. 68. Технологическое присоединение</t>
  </si>
  <si>
    <t>г. Челябинск, Свердловский тракт, ЗУ 74:36:0704002:566.  Технологическое присоединение</t>
  </si>
  <si>
    <t>г. Челябинск, п. Сосновка, СНТ «Волна», ул. 5-я Садовая, 539. Технологическое присоединение</t>
  </si>
  <si>
    <t>г. Челябинск, ул. Енисейская, 70.  Технологическое присоединение</t>
  </si>
  <si>
    <t>г. Челябинск, п. Сосновка, СНТ «Волна», ул. 5-я Садовая, 547. Технологическое присоединение</t>
  </si>
  <si>
    <t>г. Челябинск, ул. 2-я Павелецкая, 11-А. Технологическое присоединение</t>
  </si>
  <si>
    <t>г. Челябинск, пер. Плотничный, 28. Технологическое присоединение</t>
  </si>
  <si>
    <t>г. Челябинск, ул. Великопетровская, 234б (стр.). Технологическое присоединение</t>
  </si>
  <si>
    <t>г. Челябинск, СНТ «Рассвет», линия 10, уч. 833.  Технологическое присоединение</t>
  </si>
  <si>
    <t>г. Челябинск, СНТ «Металлист-1», уч. 15.  Технологическое присоединение</t>
  </si>
  <si>
    <t>г. Челябинск, пересечение ул. Агалакова и ул. Гагарина, ЗУ 74:36:0324019:39. Технологическое присоединение</t>
  </si>
  <si>
    <t>г. Челябинск, пересечение ул. Героев Танкограда и ул. Ловина, ЗУ 74:36:0213007:12.  Технологическое присоединение</t>
  </si>
  <si>
    <t>г. Челябинск, п. Новосинеглазово, участок 46.  Технологическое присоединение</t>
  </si>
  <si>
    <t>г. Челябинск, СНТ «Металлист-1», уч. 91. Технологическое присоединение</t>
  </si>
  <si>
    <t>Инженерно-геологические работы</t>
  </si>
  <si>
    <t>г. Челябинск, п. Сосновка, СНТ «Волна», ул. 5-я Садовая, 547.  Технологическое присоединение</t>
  </si>
  <si>
    <t>г. Челябинск, СНТ «Металлист-1», уч. 15. Технологическое присоединение</t>
  </si>
  <si>
    <t>г. Челябинск, пересечение ул. Агалакова и ул. Гагарина, ЗУ 74:36:0324019:39.  Технологическое присоединение</t>
  </si>
  <si>
    <t>п. Малая Сосновка, ул. Садовая, уч. 93 КН 74:19:2005004:281. Технологическое присоединение</t>
  </si>
  <si>
    <t>г. Челябинск, ул. Масленникова, 20. Технологическое присоединение</t>
  </si>
  <si>
    <t>г. Челябинск, ул. Бирюзовая, 17. Технологическое присоединение</t>
  </si>
  <si>
    <t>г. Челябинск, по Свердловскому тракту ЗУ 74:36:0704002:566. Технологическое присоединение</t>
  </si>
  <si>
    <t>г. Челябинск, Ленинский район, ул. Грозненская, 64. Технологическое присоединение</t>
  </si>
  <si>
    <t>г. Челябинск, СНТ "Меридиан", ул. 31, участок №443. Технологическое присоединение</t>
  </si>
  <si>
    <t>г. Челябинск, СНТ "Металлист, 1, уч. 91. Технологическое присоединение</t>
  </si>
  <si>
    <t>г. Челябинск, пос. Новосинеглазово, уч. 46. Технологическое присоединение</t>
  </si>
  <si>
    <t>п. Малая Сосновка, ул. Садовая, уч. 93, ЗУ 74:19:2005004:281. Технологическое присоединение</t>
  </si>
  <si>
    <t>г. Челябинск, по кварталу улиц Гранитной-Дзержинского, уч. 33. Технологическое присоединение</t>
  </si>
  <si>
    <t>г. Челябинск, по ул. Енисейской, 70. Технологическое присоединение</t>
  </si>
  <si>
    <t>г. Челябинск, СНТ "Меридиан", ул. 31, уч. №443. Технологическое присоединение</t>
  </si>
  <si>
    <t>г. Челябинск, ул. Грозненская, 64. Технологическое присоединение</t>
  </si>
  <si>
    <t>_________________/___________________________/</t>
  </si>
  <si>
    <t>г. Челябинск, ул. 1-я Ямпольская, 11. Технологическое присоединение</t>
  </si>
  <si>
    <t>пос. Шершни, ул. Степная, 5 (ЗУ 74:36:0502019:98). Технологическое присоединение</t>
  </si>
  <si>
    <t>Инженерно-геодезические работы. Контрольно- исполнительная съемка</t>
  </si>
  <si>
    <t>г. Челябинск, ул. Прокатная, 2, часть жилого дома №1. Технологическое присоединение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</si>
</sst>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horizontal="center"/>
    </xf>
    <xf numFmtId="0" fontId="4" fillId="0" borderId="0"/>
    <xf numFmtId="0" fontId="3" fillId="0" borderId="0"/>
    <xf numFmtId="0" fontId="4" fillId="0" borderId="0"/>
    <xf numFmtId="0" fontId="3" fillId="0" borderId="1">
      <alignment horizontal="center" wrapText="1"/>
    </xf>
    <xf numFmtId="0" fontId="3" fillId="0" borderId="0">
      <alignment horizontal="right" vertical="top" wrapText="1"/>
    </xf>
    <xf numFmtId="0" fontId="3" fillId="0" borderId="0">
      <alignment horizontal="left" vertical="top"/>
    </xf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" fontId="0" fillId="0" borderId="2" xfId="0" applyNumberFormat="1" applyBorder="1"/>
    <xf numFmtId="4" fontId="0" fillId="0" borderId="4" xfId="0" applyNumberFormat="1" applyBorder="1"/>
    <xf numFmtId="4" fontId="1" fillId="0" borderId="3" xfId="0" applyNumberFormat="1" applyFont="1" applyBorder="1"/>
    <xf numFmtId="0" fontId="1" fillId="0" borderId="4" xfId="0" applyFont="1" applyBorder="1" applyAlignment="1">
      <alignment horizontal="left" vertical="center"/>
    </xf>
    <xf numFmtId="4" fontId="1" fillId="0" borderId="1" xfId="0" applyNumberFormat="1" applyFont="1" applyBorder="1"/>
    <xf numFmtId="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tabSelected="1" view="pageLayout" zoomScaleNormal="100" workbookViewId="0">
      <selection activeCell="D18" sqref="D18"/>
    </sheetView>
  </sheetViews>
  <sheetFormatPr defaultRowHeight="15" x14ac:dyDescent="0.25"/>
  <cols>
    <col min="1" max="1" width="7" style="1" customWidth="1"/>
    <col min="2" max="2" width="15" style="7" customWidth="1"/>
    <col min="3" max="3" width="91.28515625" style="7" customWidth="1"/>
    <col min="4" max="4" width="15.28515625" style="22" customWidth="1"/>
  </cols>
  <sheetData>
    <row r="1" spans="1:4" ht="30" customHeight="1" x14ac:dyDescent="0.25">
      <c r="A1" s="23" t="s">
        <v>8</v>
      </c>
      <c r="C1" s="9"/>
      <c r="D1" s="25" t="s">
        <v>18</v>
      </c>
    </row>
    <row r="2" spans="1:4" x14ac:dyDescent="0.25">
      <c r="D2" s="25" t="s">
        <v>19</v>
      </c>
    </row>
    <row r="3" spans="1:4" ht="30.75" customHeight="1" x14ac:dyDescent="0.25">
      <c r="A3" s="24" t="s">
        <v>55</v>
      </c>
      <c r="D3" s="25" t="s">
        <v>20</v>
      </c>
    </row>
    <row r="4" spans="1:4" ht="30.75" customHeight="1" x14ac:dyDescent="0.25">
      <c r="A4" s="24"/>
      <c r="D4" s="25"/>
    </row>
    <row r="6" spans="1:4" x14ac:dyDescent="0.25">
      <c r="C6" s="6" t="s">
        <v>7</v>
      </c>
    </row>
    <row r="7" spans="1:4" x14ac:dyDescent="0.25">
      <c r="C7" s="6"/>
    </row>
    <row r="8" spans="1:4" x14ac:dyDescent="0.25">
      <c r="C8" s="8" t="s">
        <v>21</v>
      </c>
      <c r="D8" s="22">
        <f>D227</f>
        <v>2087549</v>
      </c>
    </row>
    <row r="9" spans="1:4" x14ac:dyDescent="0.25">
      <c r="C9" s="8" t="s">
        <v>5</v>
      </c>
      <c r="D9" s="22">
        <f>D228</f>
        <v>417509.80000000005</v>
      </c>
    </row>
    <row r="10" spans="1:4" x14ac:dyDescent="0.25">
      <c r="C10" s="8" t="s">
        <v>22</v>
      </c>
      <c r="D10" s="22">
        <f>D229</f>
        <v>2505058.7999999998</v>
      </c>
    </row>
    <row r="11" spans="1:4" s="3" customFormat="1" ht="36" customHeight="1" x14ac:dyDescent="0.25">
      <c r="A11" s="2" t="s">
        <v>1</v>
      </c>
      <c r="B11" s="2" t="s">
        <v>3</v>
      </c>
      <c r="C11" s="2" t="s">
        <v>0</v>
      </c>
      <c r="D11" s="26" t="s">
        <v>2</v>
      </c>
    </row>
    <row r="12" spans="1:4" s="5" customFormat="1" ht="13.5" customHeight="1" x14ac:dyDescent="0.25">
      <c r="A12" s="4">
        <v>1</v>
      </c>
      <c r="B12" s="4">
        <v>2</v>
      </c>
      <c r="C12" s="4">
        <v>3</v>
      </c>
      <c r="D12" s="27">
        <v>4</v>
      </c>
    </row>
    <row r="13" spans="1:4" x14ac:dyDescent="0.25">
      <c r="A13" s="10"/>
      <c r="B13" s="13"/>
      <c r="C13" s="16" t="s">
        <v>58</v>
      </c>
      <c r="D13" s="17"/>
    </row>
    <row r="14" spans="1:4" x14ac:dyDescent="0.25">
      <c r="A14" s="11"/>
      <c r="B14" s="14"/>
      <c r="C14" s="20" t="s">
        <v>9</v>
      </c>
      <c r="D14" s="18"/>
    </row>
    <row r="15" spans="1:4" x14ac:dyDescent="0.25">
      <c r="A15" s="11"/>
      <c r="B15" s="14"/>
      <c r="C15" s="14"/>
      <c r="D15" s="18"/>
    </row>
    <row r="16" spans="1:4" x14ac:dyDescent="0.25">
      <c r="A16" s="11">
        <v>1</v>
      </c>
      <c r="B16" s="14" t="s">
        <v>10</v>
      </c>
      <c r="C16" s="14" t="s">
        <v>14</v>
      </c>
      <c r="D16" s="18"/>
    </row>
    <row r="17" spans="1:4" x14ac:dyDescent="0.25">
      <c r="A17" s="11"/>
      <c r="B17" s="14"/>
      <c r="C17" s="14" t="s">
        <v>59</v>
      </c>
      <c r="D17" s="18">
        <v>12356</v>
      </c>
    </row>
    <row r="18" spans="1:4" x14ac:dyDescent="0.25">
      <c r="A18" s="11"/>
      <c r="B18" s="14"/>
      <c r="C18" s="14" t="s">
        <v>5</v>
      </c>
      <c r="D18" s="18">
        <f>D17/100*20</f>
        <v>2471.1999999999998</v>
      </c>
    </row>
    <row r="19" spans="1:4" x14ac:dyDescent="0.25">
      <c r="A19" s="12"/>
      <c r="B19" s="15"/>
      <c r="C19" s="15" t="s">
        <v>12</v>
      </c>
      <c r="D19" s="19">
        <f>D17+D18</f>
        <v>14827.2</v>
      </c>
    </row>
    <row r="20" spans="1:4" x14ac:dyDescent="0.25">
      <c r="A20" s="10"/>
      <c r="B20" s="13"/>
      <c r="C20" s="13"/>
      <c r="D20" s="17"/>
    </row>
    <row r="21" spans="1:4" x14ac:dyDescent="0.25">
      <c r="A21" s="11">
        <v>2</v>
      </c>
      <c r="B21" s="14" t="s">
        <v>10</v>
      </c>
      <c r="C21" s="14" t="s">
        <v>13</v>
      </c>
      <c r="D21" s="18"/>
    </row>
    <row r="22" spans="1:4" x14ac:dyDescent="0.25">
      <c r="A22" s="11"/>
      <c r="B22" s="14"/>
      <c r="C22" s="14" t="s">
        <v>25</v>
      </c>
      <c r="D22" s="18">
        <v>21915</v>
      </c>
    </row>
    <row r="23" spans="1:4" x14ac:dyDescent="0.25">
      <c r="A23" s="11"/>
      <c r="B23" s="14"/>
      <c r="C23" s="14" t="s">
        <v>5</v>
      </c>
      <c r="D23" s="18">
        <f>D22/100*20</f>
        <v>4383</v>
      </c>
    </row>
    <row r="24" spans="1:4" x14ac:dyDescent="0.25">
      <c r="A24" s="12"/>
      <c r="B24" s="15"/>
      <c r="C24" s="15" t="s">
        <v>12</v>
      </c>
      <c r="D24" s="19">
        <f>D22+D23</f>
        <v>26298</v>
      </c>
    </row>
    <row r="25" spans="1:4" x14ac:dyDescent="0.25">
      <c r="A25" s="10"/>
      <c r="B25" s="13"/>
      <c r="C25" s="13"/>
      <c r="D25" s="17"/>
    </row>
    <row r="26" spans="1:4" x14ac:dyDescent="0.25">
      <c r="A26" s="11">
        <v>3</v>
      </c>
      <c r="B26" s="14" t="s">
        <v>10</v>
      </c>
      <c r="C26" s="14" t="s">
        <v>14</v>
      </c>
      <c r="D26" s="18"/>
    </row>
    <row r="27" spans="1:4" x14ac:dyDescent="0.25">
      <c r="A27" s="11"/>
      <c r="B27" s="14"/>
      <c r="C27" s="14" t="s">
        <v>26</v>
      </c>
      <c r="D27" s="18">
        <v>19319</v>
      </c>
    </row>
    <row r="28" spans="1:4" x14ac:dyDescent="0.25">
      <c r="A28" s="11"/>
      <c r="B28" s="14"/>
      <c r="C28" s="14" t="s">
        <v>5</v>
      </c>
      <c r="D28" s="18">
        <f>D27/100*20</f>
        <v>3863.8</v>
      </c>
    </row>
    <row r="29" spans="1:4" x14ac:dyDescent="0.25">
      <c r="A29" s="12"/>
      <c r="B29" s="15"/>
      <c r="C29" s="15" t="s">
        <v>12</v>
      </c>
      <c r="D29" s="19">
        <f>D27+D28</f>
        <v>23182.799999999999</v>
      </c>
    </row>
    <row r="30" spans="1:4" x14ac:dyDescent="0.25">
      <c r="A30" s="10"/>
      <c r="B30" s="13"/>
      <c r="C30" s="13"/>
      <c r="D30" s="17"/>
    </row>
    <row r="31" spans="1:4" x14ac:dyDescent="0.25">
      <c r="A31" s="11">
        <v>4</v>
      </c>
      <c r="B31" s="14" t="s">
        <v>10</v>
      </c>
      <c r="C31" s="14" t="s">
        <v>14</v>
      </c>
      <c r="D31" s="18"/>
    </row>
    <row r="32" spans="1:4" x14ac:dyDescent="0.25">
      <c r="A32" s="11"/>
      <c r="B32" s="14"/>
      <c r="C32" s="14" t="s">
        <v>27</v>
      </c>
      <c r="D32" s="18">
        <v>37871</v>
      </c>
    </row>
    <row r="33" spans="1:4" x14ac:dyDescent="0.25">
      <c r="A33" s="11"/>
      <c r="B33" s="14"/>
      <c r="C33" s="14" t="s">
        <v>5</v>
      </c>
      <c r="D33" s="18">
        <f>D32/100*20</f>
        <v>7574.2</v>
      </c>
    </row>
    <row r="34" spans="1:4" x14ac:dyDescent="0.25">
      <c r="A34" s="12"/>
      <c r="B34" s="15"/>
      <c r="C34" s="15" t="s">
        <v>12</v>
      </c>
      <c r="D34" s="19">
        <f>D32+D33</f>
        <v>45445.2</v>
      </c>
    </row>
    <row r="35" spans="1:4" x14ac:dyDescent="0.25">
      <c r="A35" s="10"/>
      <c r="B35" s="13"/>
      <c r="C35" s="13"/>
      <c r="D35" s="17"/>
    </row>
    <row r="36" spans="1:4" x14ac:dyDescent="0.25">
      <c r="A36" s="11">
        <v>5</v>
      </c>
      <c r="B36" s="14" t="s">
        <v>10</v>
      </c>
      <c r="C36" s="14" t="s">
        <v>14</v>
      </c>
      <c r="D36" s="18"/>
    </row>
    <row r="37" spans="1:4" x14ac:dyDescent="0.25">
      <c r="A37" s="11"/>
      <c r="B37" s="14"/>
      <c r="C37" s="14" t="s">
        <v>28</v>
      </c>
      <c r="D37" s="18">
        <v>21915</v>
      </c>
    </row>
    <row r="38" spans="1:4" x14ac:dyDescent="0.25">
      <c r="A38" s="11"/>
      <c r="B38" s="14"/>
      <c r="C38" s="14" t="s">
        <v>5</v>
      </c>
      <c r="D38" s="18">
        <f>D37/100*20</f>
        <v>4383</v>
      </c>
    </row>
    <row r="39" spans="1:4" x14ac:dyDescent="0.25">
      <c r="A39" s="12"/>
      <c r="B39" s="15"/>
      <c r="C39" s="15" t="s">
        <v>12</v>
      </c>
      <c r="D39" s="19">
        <f>D37+D38</f>
        <v>26298</v>
      </c>
    </row>
    <row r="40" spans="1:4" x14ac:dyDescent="0.25">
      <c r="A40" s="10"/>
      <c r="B40" s="13"/>
      <c r="C40" s="13"/>
      <c r="D40" s="17"/>
    </row>
    <row r="41" spans="1:4" x14ac:dyDescent="0.25">
      <c r="A41" s="11">
        <v>6</v>
      </c>
      <c r="B41" s="14" t="s">
        <v>10</v>
      </c>
      <c r="C41" s="14" t="s">
        <v>14</v>
      </c>
      <c r="D41" s="18"/>
    </row>
    <row r="42" spans="1:4" x14ac:dyDescent="0.25">
      <c r="A42" s="11"/>
      <c r="B42" s="14"/>
      <c r="C42" s="14" t="s">
        <v>29</v>
      </c>
      <c r="D42" s="18">
        <v>37617</v>
      </c>
    </row>
    <row r="43" spans="1:4" x14ac:dyDescent="0.25">
      <c r="A43" s="11"/>
      <c r="B43" s="14"/>
      <c r="C43" s="14" t="s">
        <v>5</v>
      </c>
      <c r="D43" s="18">
        <f>D42/100*20</f>
        <v>7523.4000000000005</v>
      </c>
    </row>
    <row r="44" spans="1:4" x14ac:dyDescent="0.25">
      <c r="A44" s="12"/>
      <c r="B44" s="15"/>
      <c r="C44" s="15" t="s">
        <v>12</v>
      </c>
      <c r="D44" s="19">
        <f>D42+D43</f>
        <v>45140.4</v>
      </c>
    </row>
    <row r="45" spans="1:4" x14ac:dyDescent="0.25">
      <c r="A45" s="10"/>
      <c r="B45" s="13"/>
      <c r="C45" s="13"/>
      <c r="D45" s="17"/>
    </row>
    <row r="46" spans="1:4" x14ac:dyDescent="0.25">
      <c r="A46" s="11">
        <v>7</v>
      </c>
      <c r="B46" s="14" t="s">
        <v>10</v>
      </c>
      <c r="C46" s="14" t="s">
        <v>14</v>
      </c>
      <c r="D46" s="18"/>
    </row>
    <row r="47" spans="1:4" x14ac:dyDescent="0.25">
      <c r="A47" s="11"/>
      <c r="B47" s="14"/>
      <c r="C47" s="14" t="s">
        <v>30</v>
      </c>
      <c r="D47" s="18">
        <v>134016</v>
      </c>
    </row>
    <row r="48" spans="1:4" x14ac:dyDescent="0.25">
      <c r="A48" s="11"/>
      <c r="B48" s="14"/>
      <c r="C48" s="14" t="s">
        <v>5</v>
      </c>
      <c r="D48" s="18">
        <f>D47/100*20</f>
        <v>26803.200000000001</v>
      </c>
    </row>
    <row r="49" spans="1:4" x14ac:dyDescent="0.25">
      <c r="A49" s="12"/>
      <c r="B49" s="15"/>
      <c r="C49" s="15" t="s">
        <v>12</v>
      </c>
      <c r="D49" s="19">
        <f>D47+D48</f>
        <v>160819.20000000001</v>
      </c>
    </row>
    <row r="50" spans="1:4" x14ac:dyDescent="0.25">
      <c r="A50" s="10"/>
      <c r="B50" s="13"/>
      <c r="C50" s="13"/>
      <c r="D50" s="17"/>
    </row>
    <row r="51" spans="1:4" x14ac:dyDescent="0.25">
      <c r="A51" s="11">
        <v>8</v>
      </c>
      <c r="B51" s="14" t="s">
        <v>10</v>
      </c>
      <c r="C51" s="14" t="s">
        <v>14</v>
      </c>
      <c r="D51" s="18"/>
    </row>
    <row r="52" spans="1:4" x14ac:dyDescent="0.25">
      <c r="A52" s="11"/>
      <c r="B52" s="14"/>
      <c r="C52" s="14" t="s">
        <v>31</v>
      </c>
      <c r="D52" s="18">
        <v>40602</v>
      </c>
    </row>
    <row r="53" spans="1:4" x14ac:dyDescent="0.25">
      <c r="A53" s="11"/>
      <c r="B53" s="14"/>
      <c r="C53" s="14" t="s">
        <v>5</v>
      </c>
      <c r="D53" s="18">
        <f>D52/100*20</f>
        <v>8120.4</v>
      </c>
    </row>
    <row r="54" spans="1:4" x14ac:dyDescent="0.25">
      <c r="A54" s="12"/>
      <c r="B54" s="15"/>
      <c r="C54" s="15" t="s">
        <v>12</v>
      </c>
      <c r="D54" s="19">
        <f>D52+D53</f>
        <v>48722.400000000001</v>
      </c>
    </row>
    <row r="55" spans="1:4" x14ac:dyDescent="0.25">
      <c r="A55" s="10"/>
      <c r="B55" s="13"/>
      <c r="C55" s="13"/>
      <c r="D55" s="17"/>
    </row>
    <row r="56" spans="1:4" x14ac:dyDescent="0.25">
      <c r="A56" s="11">
        <v>9</v>
      </c>
      <c r="B56" s="14" t="s">
        <v>10</v>
      </c>
      <c r="C56" s="14" t="s">
        <v>14</v>
      </c>
      <c r="D56" s="18"/>
    </row>
    <row r="57" spans="1:4" x14ac:dyDescent="0.25">
      <c r="A57" s="11"/>
      <c r="B57" s="14"/>
      <c r="C57" s="14" t="s">
        <v>32</v>
      </c>
      <c r="D57" s="18">
        <v>40242</v>
      </c>
    </row>
    <row r="58" spans="1:4" x14ac:dyDescent="0.25">
      <c r="A58" s="11"/>
      <c r="B58" s="14"/>
      <c r="C58" s="14" t="s">
        <v>5</v>
      </c>
      <c r="D58" s="18">
        <f>D57/100*20</f>
        <v>8048.4000000000005</v>
      </c>
    </row>
    <row r="59" spans="1:4" x14ac:dyDescent="0.25">
      <c r="A59" s="12"/>
      <c r="B59" s="15"/>
      <c r="C59" s="15" t="s">
        <v>12</v>
      </c>
      <c r="D59" s="19">
        <f>D57+D58</f>
        <v>48290.400000000001</v>
      </c>
    </row>
    <row r="60" spans="1:4" x14ac:dyDescent="0.25">
      <c r="A60" s="10"/>
      <c r="B60" s="13"/>
      <c r="C60" s="13"/>
      <c r="D60" s="17"/>
    </row>
    <row r="61" spans="1:4" x14ac:dyDescent="0.25">
      <c r="A61" s="11">
        <v>10</v>
      </c>
      <c r="B61" s="14" t="s">
        <v>10</v>
      </c>
      <c r="C61" s="14" t="s">
        <v>14</v>
      </c>
      <c r="D61" s="18"/>
    </row>
    <row r="62" spans="1:4" x14ac:dyDescent="0.25">
      <c r="A62" s="11"/>
      <c r="B62" s="14"/>
      <c r="C62" s="14" t="s">
        <v>33</v>
      </c>
      <c r="D62" s="18">
        <v>48763</v>
      </c>
    </row>
    <row r="63" spans="1:4" x14ac:dyDescent="0.25">
      <c r="A63" s="11"/>
      <c r="B63" s="14"/>
      <c r="C63" s="14" t="s">
        <v>5</v>
      </c>
      <c r="D63" s="18">
        <f>D62/100*20</f>
        <v>9752.6</v>
      </c>
    </row>
    <row r="64" spans="1:4" x14ac:dyDescent="0.25">
      <c r="A64" s="12"/>
      <c r="B64" s="15"/>
      <c r="C64" s="15" t="s">
        <v>12</v>
      </c>
      <c r="D64" s="19">
        <f>D62+D63</f>
        <v>58515.6</v>
      </c>
    </row>
    <row r="65" spans="1:4" x14ac:dyDescent="0.25">
      <c r="A65" s="10"/>
      <c r="B65" s="13"/>
      <c r="C65" s="13"/>
      <c r="D65" s="17"/>
    </row>
    <row r="66" spans="1:4" x14ac:dyDescent="0.25">
      <c r="A66" s="11">
        <v>11</v>
      </c>
      <c r="B66" s="14" t="s">
        <v>10</v>
      </c>
      <c r="C66" s="14" t="s">
        <v>14</v>
      </c>
      <c r="D66" s="18"/>
    </row>
    <row r="67" spans="1:4" x14ac:dyDescent="0.25">
      <c r="A67" s="11"/>
      <c r="B67" s="14"/>
      <c r="C67" s="14" t="s">
        <v>34</v>
      </c>
      <c r="D67" s="18">
        <v>18194</v>
      </c>
    </row>
    <row r="68" spans="1:4" x14ac:dyDescent="0.25">
      <c r="A68" s="11"/>
      <c r="B68" s="14"/>
      <c r="C68" s="14" t="s">
        <v>5</v>
      </c>
      <c r="D68" s="18">
        <f>D67/100*20</f>
        <v>3638.8</v>
      </c>
    </row>
    <row r="69" spans="1:4" x14ac:dyDescent="0.25">
      <c r="A69" s="12"/>
      <c r="B69" s="15"/>
      <c r="C69" s="15" t="s">
        <v>12</v>
      </c>
      <c r="D69" s="19">
        <f>D67+D68</f>
        <v>21832.799999999999</v>
      </c>
    </row>
    <row r="70" spans="1:4" x14ac:dyDescent="0.25">
      <c r="A70" s="10"/>
      <c r="B70" s="13"/>
      <c r="C70" s="13"/>
      <c r="D70" s="17"/>
    </row>
    <row r="71" spans="1:4" x14ac:dyDescent="0.25">
      <c r="A71" s="11">
        <v>12</v>
      </c>
      <c r="B71" s="14" t="s">
        <v>10</v>
      </c>
      <c r="C71" s="14" t="s">
        <v>14</v>
      </c>
      <c r="D71" s="18"/>
    </row>
    <row r="72" spans="1:4" x14ac:dyDescent="0.25">
      <c r="A72" s="11"/>
      <c r="B72" s="14"/>
      <c r="C72" s="14" t="s">
        <v>35</v>
      </c>
      <c r="D72" s="18">
        <v>39328</v>
      </c>
    </row>
    <row r="73" spans="1:4" x14ac:dyDescent="0.25">
      <c r="A73" s="11"/>
      <c r="B73" s="14"/>
      <c r="C73" s="14" t="s">
        <v>5</v>
      </c>
      <c r="D73" s="18">
        <f>D72/100*20</f>
        <v>7865.5999999999995</v>
      </c>
    </row>
    <row r="74" spans="1:4" x14ac:dyDescent="0.25">
      <c r="A74" s="12"/>
      <c r="B74" s="15"/>
      <c r="C74" s="15" t="s">
        <v>12</v>
      </c>
      <c r="D74" s="19">
        <f>D72+D73</f>
        <v>47193.599999999999</v>
      </c>
    </row>
    <row r="75" spans="1:4" x14ac:dyDescent="0.25">
      <c r="A75" s="10"/>
      <c r="B75" s="13"/>
      <c r="C75" s="13"/>
      <c r="D75" s="17"/>
    </row>
    <row r="76" spans="1:4" x14ac:dyDescent="0.25">
      <c r="A76" s="11">
        <v>13</v>
      </c>
      <c r="B76" s="14" t="s">
        <v>10</v>
      </c>
      <c r="C76" s="14" t="s">
        <v>14</v>
      </c>
      <c r="D76" s="18"/>
    </row>
    <row r="77" spans="1:4" x14ac:dyDescent="0.25">
      <c r="A77" s="11"/>
      <c r="B77" s="14"/>
      <c r="C77" s="14" t="s">
        <v>36</v>
      </c>
      <c r="D77" s="18">
        <v>21915</v>
      </c>
    </row>
    <row r="78" spans="1:4" x14ac:dyDescent="0.25">
      <c r="A78" s="11"/>
      <c r="B78" s="14"/>
      <c r="C78" s="14" t="s">
        <v>5</v>
      </c>
      <c r="D78" s="18">
        <f>D77/100*20</f>
        <v>4383</v>
      </c>
    </row>
    <row r="79" spans="1:4" x14ac:dyDescent="0.25">
      <c r="A79" s="12"/>
      <c r="B79" s="15"/>
      <c r="C79" s="15" t="s">
        <v>12</v>
      </c>
      <c r="D79" s="19">
        <f>D77+D78</f>
        <v>26298</v>
      </c>
    </row>
    <row r="80" spans="1:4" x14ac:dyDescent="0.25">
      <c r="A80" s="10"/>
      <c r="B80" s="13"/>
      <c r="C80" s="13"/>
      <c r="D80" s="17"/>
    </row>
    <row r="81" spans="1:4" x14ac:dyDescent="0.25">
      <c r="A81" s="11">
        <v>14</v>
      </c>
      <c r="B81" s="14" t="s">
        <v>10</v>
      </c>
      <c r="C81" s="14" t="s">
        <v>14</v>
      </c>
      <c r="D81" s="18"/>
    </row>
    <row r="82" spans="1:4" x14ac:dyDescent="0.25">
      <c r="A82" s="11"/>
      <c r="B82" s="14"/>
      <c r="C82" s="14" t="s">
        <v>37</v>
      </c>
      <c r="D82" s="18">
        <v>25662</v>
      </c>
    </row>
    <row r="83" spans="1:4" x14ac:dyDescent="0.25">
      <c r="A83" s="11"/>
      <c r="B83" s="14"/>
      <c r="C83" s="14" t="s">
        <v>5</v>
      </c>
      <c r="D83" s="18">
        <f>D82/100*20</f>
        <v>5132.3999999999996</v>
      </c>
    </row>
    <row r="84" spans="1:4" x14ac:dyDescent="0.25">
      <c r="A84" s="12"/>
      <c r="B84" s="15"/>
      <c r="C84" s="15" t="s">
        <v>12</v>
      </c>
      <c r="D84" s="19">
        <f>D82+D83</f>
        <v>30794.400000000001</v>
      </c>
    </row>
    <row r="85" spans="1:4" x14ac:dyDescent="0.25">
      <c r="A85" s="10"/>
      <c r="B85" s="13"/>
      <c r="C85" s="13"/>
      <c r="D85" s="17"/>
    </row>
    <row r="86" spans="1:4" x14ac:dyDescent="0.25">
      <c r="A86" s="11">
        <v>15</v>
      </c>
      <c r="B86" s="14" t="s">
        <v>10</v>
      </c>
      <c r="C86" s="14" t="s">
        <v>14</v>
      </c>
      <c r="D86" s="18"/>
    </row>
    <row r="87" spans="1:4" x14ac:dyDescent="0.25">
      <c r="A87" s="11"/>
      <c r="B87" s="14"/>
      <c r="C87" s="14" t="s">
        <v>42</v>
      </c>
      <c r="D87" s="18">
        <v>18194</v>
      </c>
    </row>
    <row r="88" spans="1:4" x14ac:dyDescent="0.25">
      <c r="A88" s="11"/>
      <c r="B88" s="14"/>
      <c r="C88" s="14" t="s">
        <v>5</v>
      </c>
      <c r="D88" s="18">
        <f>D87/100*20</f>
        <v>3638.8</v>
      </c>
    </row>
    <row r="89" spans="1:4" x14ac:dyDescent="0.25">
      <c r="A89" s="12"/>
      <c r="B89" s="15"/>
      <c r="C89" s="15" t="s">
        <v>12</v>
      </c>
      <c r="D89" s="19">
        <f>D87+D88</f>
        <v>21832.799999999999</v>
      </c>
    </row>
    <row r="90" spans="1:4" x14ac:dyDescent="0.25">
      <c r="A90" s="10"/>
      <c r="B90" s="13"/>
      <c r="C90" s="13"/>
      <c r="D90" s="17"/>
    </row>
    <row r="91" spans="1:4" x14ac:dyDescent="0.25">
      <c r="A91" s="11">
        <v>16</v>
      </c>
      <c r="B91" s="14" t="s">
        <v>10</v>
      </c>
      <c r="C91" s="14" t="s">
        <v>14</v>
      </c>
      <c r="D91" s="18"/>
    </row>
    <row r="92" spans="1:4" x14ac:dyDescent="0.25">
      <c r="A92" s="11"/>
      <c r="B92" s="14"/>
      <c r="C92" s="14" t="s">
        <v>43</v>
      </c>
      <c r="D92" s="18">
        <v>52632</v>
      </c>
    </row>
    <row r="93" spans="1:4" x14ac:dyDescent="0.25">
      <c r="A93" s="11"/>
      <c r="B93" s="14"/>
      <c r="C93" s="14" t="s">
        <v>5</v>
      </c>
      <c r="D93" s="18">
        <f>D92/100*20</f>
        <v>10526.400000000001</v>
      </c>
    </row>
    <row r="94" spans="1:4" x14ac:dyDescent="0.25">
      <c r="A94" s="12"/>
      <c r="B94" s="15"/>
      <c r="C94" s="15" t="s">
        <v>12</v>
      </c>
      <c r="D94" s="19">
        <f>D92+D93</f>
        <v>63158.400000000001</v>
      </c>
    </row>
    <row r="95" spans="1:4" x14ac:dyDescent="0.25">
      <c r="A95" s="10"/>
      <c r="B95" s="13"/>
      <c r="C95" s="13"/>
      <c r="D95" s="17"/>
    </row>
    <row r="96" spans="1:4" x14ac:dyDescent="0.25">
      <c r="A96" s="11">
        <v>17</v>
      </c>
      <c r="B96" s="14" t="s">
        <v>10</v>
      </c>
      <c r="C96" s="14" t="s">
        <v>14</v>
      </c>
      <c r="D96" s="18"/>
    </row>
    <row r="97" spans="1:4" x14ac:dyDescent="0.25">
      <c r="A97" s="11"/>
      <c r="B97" s="14"/>
      <c r="C97" s="14" t="s">
        <v>44</v>
      </c>
      <c r="D97" s="18">
        <v>36169</v>
      </c>
    </row>
    <row r="98" spans="1:4" x14ac:dyDescent="0.25">
      <c r="A98" s="11"/>
      <c r="B98" s="14"/>
      <c r="C98" s="14" t="s">
        <v>5</v>
      </c>
      <c r="D98" s="18">
        <f>D97/100*20</f>
        <v>7233.8</v>
      </c>
    </row>
    <row r="99" spans="1:4" x14ac:dyDescent="0.25">
      <c r="A99" s="12"/>
      <c r="B99" s="15"/>
      <c r="C99" s="15" t="s">
        <v>12</v>
      </c>
      <c r="D99" s="19">
        <f>D97+D98</f>
        <v>43402.8</v>
      </c>
    </row>
    <row r="100" spans="1:4" x14ac:dyDescent="0.25">
      <c r="A100" s="10"/>
      <c r="B100" s="13"/>
      <c r="C100" s="13"/>
      <c r="D100" s="17"/>
    </row>
    <row r="101" spans="1:4" x14ac:dyDescent="0.25">
      <c r="A101" s="11">
        <v>18</v>
      </c>
      <c r="B101" s="14" t="s">
        <v>10</v>
      </c>
      <c r="C101" s="14" t="s">
        <v>14</v>
      </c>
      <c r="D101" s="18"/>
    </row>
    <row r="102" spans="1:4" x14ac:dyDescent="0.25">
      <c r="A102" s="11"/>
      <c r="B102" s="14"/>
      <c r="C102" s="14" t="s">
        <v>46</v>
      </c>
      <c r="D102" s="18">
        <v>43082</v>
      </c>
    </row>
    <row r="103" spans="1:4" x14ac:dyDescent="0.25">
      <c r="A103" s="11"/>
      <c r="B103" s="14"/>
      <c r="C103" s="14" t="s">
        <v>5</v>
      </c>
      <c r="D103" s="18">
        <f>D102/100*20</f>
        <v>8616.4</v>
      </c>
    </row>
    <row r="104" spans="1:4" x14ac:dyDescent="0.25">
      <c r="A104" s="12"/>
      <c r="B104" s="15"/>
      <c r="C104" s="15" t="s">
        <v>12</v>
      </c>
      <c r="D104" s="19">
        <f>D102+D103</f>
        <v>51698.400000000001</v>
      </c>
    </row>
    <row r="105" spans="1:4" x14ac:dyDescent="0.25">
      <c r="A105" s="10"/>
      <c r="B105" s="13"/>
      <c r="C105" s="13"/>
      <c r="D105" s="17"/>
    </row>
    <row r="106" spans="1:4" x14ac:dyDescent="0.25">
      <c r="A106" s="11">
        <v>19</v>
      </c>
      <c r="B106" s="14" t="s">
        <v>10</v>
      </c>
      <c r="C106" s="14" t="s">
        <v>14</v>
      </c>
      <c r="D106" s="18"/>
    </row>
    <row r="107" spans="1:4" x14ac:dyDescent="0.25">
      <c r="A107" s="11"/>
      <c r="B107" s="14"/>
      <c r="C107" s="14" t="s">
        <v>47</v>
      </c>
      <c r="D107" s="18">
        <v>26475</v>
      </c>
    </row>
    <row r="108" spans="1:4" x14ac:dyDescent="0.25">
      <c r="A108" s="11"/>
      <c r="B108" s="14"/>
      <c r="C108" s="14" t="s">
        <v>5</v>
      </c>
      <c r="D108" s="18">
        <f>D107/100*20</f>
        <v>5295</v>
      </c>
    </row>
    <row r="109" spans="1:4" x14ac:dyDescent="0.25">
      <c r="A109" s="12"/>
      <c r="B109" s="15"/>
      <c r="C109" s="15" t="s">
        <v>12</v>
      </c>
      <c r="D109" s="19">
        <f>D107+D108</f>
        <v>31770</v>
      </c>
    </row>
    <row r="110" spans="1:4" x14ac:dyDescent="0.25">
      <c r="A110" s="10"/>
      <c r="B110" s="13"/>
      <c r="C110" s="13"/>
      <c r="D110" s="17"/>
    </row>
    <row r="111" spans="1:4" x14ac:dyDescent="0.25">
      <c r="A111" s="11">
        <v>20</v>
      </c>
      <c r="B111" s="14" t="s">
        <v>10</v>
      </c>
      <c r="C111" s="14" t="s">
        <v>14</v>
      </c>
      <c r="D111" s="18"/>
    </row>
    <row r="112" spans="1:4" x14ac:dyDescent="0.25">
      <c r="A112" s="11"/>
      <c r="B112" s="14"/>
      <c r="C112" s="14" t="s">
        <v>56</v>
      </c>
      <c r="D112" s="18">
        <v>42954</v>
      </c>
    </row>
    <row r="113" spans="1:4" x14ac:dyDescent="0.25">
      <c r="A113" s="11"/>
      <c r="B113" s="14"/>
      <c r="C113" s="14" t="s">
        <v>5</v>
      </c>
      <c r="D113" s="18">
        <f>D112/100*20</f>
        <v>8590.8000000000011</v>
      </c>
    </row>
    <row r="114" spans="1:4" x14ac:dyDescent="0.25">
      <c r="A114" s="12"/>
      <c r="B114" s="15"/>
      <c r="C114" s="15" t="s">
        <v>12</v>
      </c>
      <c r="D114" s="19">
        <f>D112+D113</f>
        <v>51544.800000000003</v>
      </c>
    </row>
    <row r="115" spans="1:4" x14ac:dyDescent="0.25">
      <c r="A115" s="10"/>
      <c r="B115" s="13"/>
      <c r="C115" s="13"/>
      <c r="D115" s="17"/>
    </row>
    <row r="116" spans="1:4" x14ac:dyDescent="0.25">
      <c r="A116" s="11">
        <v>21</v>
      </c>
      <c r="B116" s="14" t="s">
        <v>10</v>
      </c>
      <c r="C116" s="14" t="s">
        <v>14</v>
      </c>
      <c r="D116" s="18"/>
    </row>
    <row r="117" spans="1:4" x14ac:dyDescent="0.25">
      <c r="A117" s="11"/>
      <c r="B117" s="14"/>
      <c r="C117" s="14" t="s">
        <v>57</v>
      </c>
      <c r="D117" s="18">
        <v>41681</v>
      </c>
    </row>
    <row r="118" spans="1:4" x14ac:dyDescent="0.25">
      <c r="A118" s="11"/>
      <c r="B118" s="14"/>
      <c r="C118" s="14" t="s">
        <v>5</v>
      </c>
      <c r="D118" s="18">
        <f>D117/100*20</f>
        <v>8336.2000000000007</v>
      </c>
    </row>
    <row r="119" spans="1:4" x14ac:dyDescent="0.25">
      <c r="A119" s="12"/>
      <c r="B119" s="15"/>
      <c r="C119" s="15" t="s">
        <v>12</v>
      </c>
      <c r="D119" s="19">
        <f>D117+D118</f>
        <v>50017.2</v>
      </c>
    </row>
    <row r="120" spans="1:4" x14ac:dyDescent="0.25">
      <c r="A120" s="10"/>
      <c r="B120" s="13"/>
      <c r="C120" s="16" t="s">
        <v>38</v>
      </c>
      <c r="D120" s="17"/>
    </row>
    <row r="121" spans="1:4" x14ac:dyDescent="0.25">
      <c r="A121" s="11"/>
      <c r="B121" s="14"/>
      <c r="C121" s="20" t="s">
        <v>9</v>
      </c>
      <c r="D121" s="18"/>
    </row>
    <row r="122" spans="1:4" x14ac:dyDescent="0.25">
      <c r="A122" s="11"/>
      <c r="B122" s="14"/>
      <c r="C122" s="14"/>
      <c r="D122" s="18"/>
    </row>
    <row r="123" spans="1:4" x14ac:dyDescent="0.25">
      <c r="A123" s="11">
        <v>22</v>
      </c>
      <c r="B123" s="14" t="s">
        <v>10</v>
      </c>
      <c r="C123" s="14" t="s">
        <v>14</v>
      </c>
      <c r="D123" s="18"/>
    </row>
    <row r="124" spans="1:4" x14ac:dyDescent="0.25">
      <c r="A124" s="11"/>
      <c r="B124" s="14"/>
      <c r="C124" s="14" t="s">
        <v>24</v>
      </c>
      <c r="D124" s="18">
        <v>21401</v>
      </c>
    </row>
    <row r="125" spans="1:4" x14ac:dyDescent="0.25">
      <c r="A125" s="11"/>
      <c r="B125" s="14"/>
      <c r="C125" s="14" t="s">
        <v>5</v>
      </c>
      <c r="D125" s="18">
        <f>D124/100*20</f>
        <v>4280.2</v>
      </c>
    </row>
    <row r="126" spans="1:4" x14ac:dyDescent="0.25">
      <c r="A126" s="12"/>
      <c r="B126" s="15"/>
      <c r="C126" s="15" t="s">
        <v>12</v>
      </c>
      <c r="D126" s="19">
        <f>D124+D125</f>
        <v>25681.200000000001</v>
      </c>
    </row>
    <row r="127" spans="1:4" x14ac:dyDescent="0.25">
      <c r="A127" s="10"/>
      <c r="B127" s="13"/>
      <c r="C127" s="13"/>
      <c r="D127" s="17"/>
    </row>
    <row r="128" spans="1:4" x14ac:dyDescent="0.25">
      <c r="A128" s="11">
        <v>23</v>
      </c>
      <c r="B128" s="14" t="s">
        <v>10</v>
      </c>
      <c r="C128" s="14" t="s">
        <v>14</v>
      </c>
      <c r="D128" s="18"/>
    </row>
    <row r="129" spans="1:4" x14ac:dyDescent="0.25">
      <c r="A129" s="11"/>
      <c r="B129" s="14"/>
      <c r="C129" s="14" t="s">
        <v>26</v>
      </c>
      <c r="D129" s="18">
        <v>32971</v>
      </c>
    </row>
    <row r="130" spans="1:4" x14ac:dyDescent="0.25">
      <c r="A130" s="11"/>
      <c r="B130" s="14"/>
      <c r="C130" s="14" t="s">
        <v>5</v>
      </c>
      <c r="D130" s="18">
        <f>D129/100*20</f>
        <v>6594.2</v>
      </c>
    </row>
    <row r="131" spans="1:4" x14ac:dyDescent="0.25">
      <c r="A131" s="12"/>
      <c r="B131" s="15"/>
      <c r="C131" s="15" t="s">
        <v>12</v>
      </c>
      <c r="D131" s="19">
        <f>D129+D130</f>
        <v>39565.199999999997</v>
      </c>
    </row>
    <row r="132" spans="1:4" x14ac:dyDescent="0.25">
      <c r="A132" s="10"/>
      <c r="B132" s="13"/>
      <c r="C132" s="13"/>
      <c r="D132" s="17"/>
    </row>
    <row r="133" spans="1:4" x14ac:dyDescent="0.25">
      <c r="A133" s="11">
        <v>24</v>
      </c>
      <c r="B133" s="14" t="s">
        <v>10</v>
      </c>
      <c r="C133" s="14" t="s">
        <v>14</v>
      </c>
      <c r="D133" s="18"/>
    </row>
    <row r="134" spans="1:4" x14ac:dyDescent="0.25">
      <c r="A134" s="11"/>
      <c r="B134" s="14"/>
      <c r="C134" s="14" t="s">
        <v>39</v>
      </c>
      <c r="D134" s="18">
        <v>32971</v>
      </c>
    </row>
    <row r="135" spans="1:4" x14ac:dyDescent="0.25">
      <c r="A135" s="11"/>
      <c r="B135" s="14"/>
      <c r="C135" s="14" t="s">
        <v>5</v>
      </c>
      <c r="D135" s="18">
        <f>D134/100*20</f>
        <v>6594.2</v>
      </c>
    </row>
    <row r="136" spans="1:4" x14ac:dyDescent="0.25">
      <c r="A136" s="12"/>
      <c r="B136" s="15"/>
      <c r="C136" s="15" t="s">
        <v>12</v>
      </c>
      <c r="D136" s="19">
        <f>D134+D135</f>
        <v>39565.199999999997</v>
      </c>
    </row>
    <row r="137" spans="1:4" x14ac:dyDescent="0.25">
      <c r="A137" s="10"/>
      <c r="B137" s="13"/>
      <c r="C137" s="13"/>
      <c r="D137" s="17"/>
    </row>
    <row r="138" spans="1:4" x14ac:dyDescent="0.25">
      <c r="A138" s="11">
        <v>25</v>
      </c>
      <c r="B138" s="14" t="s">
        <v>10</v>
      </c>
      <c r="C138" s="14" t="s">
        <v>14</v>
      </c>
      <c r="D138" s="18"/>
    </row>
    <row r="139" spans="1:4" x14ac:dyDescent="0.25">
      <c r="A139" s="11"/>
      <c r="B139" s="14"/>
      <c r="C139" s="14" t="s">
        <v>29</v>
      </c>
      <c r="D139" s="18">
        <v>44235</v>
      </c>
    </row>
    <row r="140" spans="1:4" x14ac:dyDescent="0.25">
      <c r="A140" s="11"/>
      <c r="B140" s="14"/>
      <c r="C140" s="14" t="s">
        <v>5</v>
      </c>
      <c r="D140" s="18">
        <f>D139/100*20</f>
        <v>8847</v>
      </c>
    </row>
    <row r="141" spans="1:4" x14ac:dyDescent="0.25">
      <c r="A141" s="12"/>
      <c r="B141" s="15"/>
      <c r="C141" s="15" t="s">
        <v>12</v>
      </c>
      <c r="D141" s="19">
        <f>D139+D140</f>
        <v>53082</v>
      </c>
    </row>
    <row r="142" spans="1:4" x14ac:dyDescent="0.25">
      <c r="A142" s="10"/>
      <c r="B142" s="13"/>
      <c r="C142" s="13"/>
      <c r="D142" s="17"/>
    </row>
    <row r="143" spans="1:4" x14ac:dyDescent="0.25">
      <c r="A143" s="11">
        <v>26</v>
      </c>
      <c r="B143" s="14" t="s">
        <v>10</v>
      </c>
      <c r="C143" s="14" t="s">
        <v>14</v>
      </c>
      <c r="D143" s="18"/>
    </row>
    <row r="144" spans="1:4" x14ac:dyDescent="0.25">
      <c r="A144" s="11"/>
      <c r="B144" s="14"/>
      <c r="C144" s="14" t="s">
        <v>30</v>
      </c>
      <c r="D144" s="18">
        <v>147046</v>
      </c>
    </row>
    <row r="145" spans="1:4" x14ac:dyDescent="0.25">
      <c r="A145" s="11"/>
      <c r="B145" s="14"/>
      <c r="C145" s="14" t="s">
        <v>5</v>
      </c>
      <c r="D145" s="18">
        <f>D144/100*20</f>
        <v>29409.200000000001</v>
      </c>
    </row>
    <row r="146" spans="1:4" x14ac:dyDescent="0.25">
      <c r="A146" s="12"/>
      <c r="B146" s="15"/>
      <c r="C146" s="15" t="s">
        <v>12</v>
      </c>
      <c r="D146" s="19">
        <f>D144+D145</f>
        <v>176455.2</v>
      </c>
    </row>
    <row r="147" spans="1:4" x14ac:dyDescent="0.25">
      <c r="A147" s="10"/>
      <c r="B147" s="13"/>
      <c r="C147" s="13"/>
      <c r="D147" s="17"/>
    </row>
    <row r="148" spans="1:4" x14ac:dyDescent="0.25">
      <c r="A148" s="11">
        <v>27</v>
      </c>
      <c r="B148" s="14" t="s">
        <v>10</v>
      </c>
      <c r="C148" s="14" t="s">
        <v>14</v>
      </c>
      <c r="D148" s="18"/>
    </row>
    <row r="149" spans="1:4" x14ac:dyDescent="0.25">
      <c r="A149" s="11"/>
      <c r="B149" s="14"/>
      <c r="C149" s="14" t="s">
        <v>31</v>
      </c>
      <c r="D149" s="18">
        <v>44235</v>
      </c>
    </row>
    <row r="150" spans="1:4" x14ac:dyDescent="0.25">
      <c r="A150" s="11"/>
      <c r="B150" s="14"/>
      <c r="C150" s="14" t="s">
        <v>5</v>
      </c>
      <c r="D150" s="18">
        <f>D149/100*20</f>
        <v>8847</v>
      </c>
    </row>
    <row r="151" spans="1:4" x14ac:dyDescent="0.25">
      <c r="A151" s="12"/>
      <c r="B151" s="15"/>
      <c r="C151" s="15" t="s">
        <v>12</v>
      </c>
      <c r="D151" s="19">
        <f>D149+D150</f>
        <v>53082</v>
      </c>
    </row>
    <row r="152" spans="1:4" x14ac:dyDescent="0.25">
      <c r="A152" s="10"/>
      <c r="B152" s="13"/>
      <c r="C152" s="13"/>
      <c r="D152" s="17"/>
    </row>
    <row r="153" spans="1:4" x14ac:dyDescent="0.25">
      <c r="A153" s="11">
        <v>28</v>
      </c>
      <c r="B153" s="14" t="s">
        <v>10</v>
      </c>
      <c r="C153" s="14" t="s">
        <v>11</v>
      </c>
      <c r="D153" s="18"/>
    </row>
    <row r="154" spans="1:4" x14ac:dyDescent="0.25">
      <c r="A154" s="11"/>
      <c r="B154" s="14"/>
      <c r="C154" s="14" t="s">
        <v>32</v>
      </c>
      <c r="D154" s="18">
        <v>44235</v>
      </c>
    </row>
    <row r="155" spans="1:4" x14ac:dyDescent="0.25">
      <c r="A155" s="11"/>
      <c r="B155" s="14"/>
      <c r="C155" s="14" t="s">
        <v>5</v>
      </c>
      <c r="D155" s="18">
        <f>D154/100*20</f>
        <v>8847</v>
      </c>
    </row>
    <row r="156" spans="1:4" x14ac:dyDescent="0.25">
      <c r="A156" s="12"/>
      <c r="B156" s="15"/>
      <c r="C156" s="15" t="s">
        <v>12</v>
      </c>
      <c r="D156" s="19">
        <f>D154+D155</f>
        <v>53082</v>
      </c>
    </row>
    <row r="157" spans="1:4" x14ac:dyDescent="0.25">
      <c r="A157" s="10"/>
      <c r="B157" s="13"/>
      <c r="C157" s="13"/>
      <c r="D157" s="17"/>
    </row>
    <row r="158" spans="1:4" x14ac:dyDescent="0.25">
      <c r="A158" s="11">
        <v>29</v>
      </c>
      <c r="B158" s="14" t="s">
        <v>10</v>
      </c>
      <c r="C158" s="14" t="s">
        <v>14</v>
      </c>
      <c r="D158" s="18"/>
    </row>
    <row r="159" spans="1:4" x14ac:dyDescent="0.25">
      <c r="A159" s="11"/>
      <c r="B159" s="14"/>
      <c r="C159" s="14" t="s">
        <v>40</v>
      </c>
      <c r="D159" s="18">
        <v>93831</v>
      </c>
    </row>
    <row r="160" spans="1:4" x14ac:dyDescent="0.25">
      <c r="A160" s="11"/>
      <c r="B160" s="14"/>
      <c r="C160" s="14" t="s">
        <v>5</v>
      </c>
      <c r="D160" s="18">
        <f>D159/100*20</f>
        <v>18766.199999999997</v>
      </c>
    </row>
    <row r="161" spans="1:4" x14ac:dyDescent="0.25">
      <c r="A161" s="12"/>
      <c r="B161" s="15"/>
      <c r="C161" s="15" t="s">
        <v>12</v>
      </c>
      <c r="D161" s="19">
        <f>D159+D160</f>
        <v>112597.2</v>
      </c>
    </row>
    <row r="162" spans="1:4" x14ac:dyDescent="0.25">
      <c r="A162" s="10"/>
      <c r="B162" s="13"/>
      <c r="C162" s="13"/>
      <c r="D162" s="17"/>
    </row>
    <row r="163" spans="1:4" x14ac:dyDescent="0.25">
      <c r="A163" s="11">
        <v>30</v>
      </c>
      <c r="B163" s="14" t="s">
        <v>10</v>
      </c>
      <c r="C163" s="14" t="s">
        <v>14</v>
      </c>
      <c r="D163" s="18"/>
    </row>
    <row r="164" spans="1:4" x14ac:dyDescent="0.25">
      <c r="A164" s="11"/>
      <c r="B164" s="14"/>
      <c r="C164" s="14" t="s">
        <v>41</v>
      </c>
      <c r="D164" s="18">
        <v>33298</v>
      </c>
    </row>
    <row r="165" spans="1:4" x14ac:dyDescent="0.25">
      <c r="A165" s="11"/>
      <c r="B165" s="14"/>
      <c r="C165" s="14" t="s">
        <v>5</v>
      </c>
      <c r="D165" s="18">
        <f>D164/100*20</f>
        <v>6659.6</v>
      </c>
    </row>
    <row r="166" spans="1:4" x14ac:dyDescent="0.25">
      <c r="A166" s="12"/>
      <c r="B166" s="15"/>
      <c r="C166" s="15" t="s">
        <v>12</v>
      </c>
      <c r="D166" s="19">
        <f>D164+D165</f>
        <v>39957.599999999999</v>
      </c>
    </row>
    <row r="167" spans="1:4" x14ac:dyDescent="0.25">
      <c r="A167" s="10"/>
      <c r="B167" s="13"/>
      <c r="C167" s="13"/>
      <c r="D167" s="17"/>
    </row>
    <row r="168" spans="1:4" x14ac:dyDescent="0.25">
      <c r="A168" s="11">
        <v>31</v>
      </c>
      <c r="B168" s="14" t="s">
        <v>10</v>
      </c>
      <c r="C168" s="14" t="s">
        <v>14</v>
      </c>
      <c r="D168" s="18"/>
    </row>
    <row r="169" spans="1:4" x14ac:dyDescent="0.25">
      <c r="A169" s="11"/>
      <c r="B169" s="14"/>
      <c r="C169" s="14" t="s">
        <v>43</v>
      </c>
      <c r="D169" s="18">
        <v>93831</v>
      </c>
    </row>
    <row r="170" spans="1:4" x14ac:dyDescent="0.25">
      <c r="A170" s="11"/>
      <c r="B170" s="14"/>
      <c r="C170" s="14" t="s">
        <v>5</v>
      </c>
      <c r="D170" s="18">
        <f>D169/100*20</f>
        <v>18766.199999999997</v>
      </c>
    </row>
    <row r="171" spans="1:4" x14ac:dyDescent="0.25">
      <c r="A171" s="12"/>
      <c r="B171" s="15"/>
      <c r="C171" s="15" t="s">
        <v>12</v>
      </c>
      <c r="D171" s="19">
        <f>D169+D170</f>
        <v>112597.2</v>
      </c>
    </row>
    <row r="172" spans="1:4" x14ac:dyDescent="0.25">
      <c r="A172" s="10"/>
      <c r="B172" s="13"/>
      <c r="C172" s="13"/>
      <c r="D172" s="17"/>
    </row>
    <row r="173" spans="1:4" x14ac:dyDescent="0.25">
      <c r="A173" s="11">
        <v>32</v>
      </c>
      <c r="B173" s="14" t="s">
        <v>10</v>
      </c>
      <c r="C173" s="14" t="s">
        <v>14</v>
      </c>
      <c r="D173" s="18"/>
    </row>
    <row r="174" spans="1:4" x14ac:dyDescent="0.25">
      <c r="A174" s="11"/>
      <c r="B174" s="14"/>
      <c r="C174" s="14" t="s">
        <v>45</v>
      </c>
      <c r="D174" s="18">
        <v>33351</v>
      </c>
    </row>
    <row r="175" spans="1:4" x14ac:dyDescent="0.25">
      <c r="A175" s="11"/>
      <c r="B175" s="14"/>
      <c r="C175" s="14" t="s">
        <v>5</v>
      </c>
      <c r="D175" s="18">
        <f>D174/100*20</f>
        <v>6670.2</v>
      </c>
    </row>
    <row r="176" spans="1:4" x14ac:dyDescent="0.25">
      <c r="A176" s="12"/>
      <c r="B176" s="15"/>
      <c r="C176" s="15" t="s">
        <v>12</v>
      </c>
      <c r="D176" s="19">
        <f>D174+D175</f>
        <v>40021.199999999997</v>
      </c>
    </row>
    <row r="177" spans="1:4" x14ac:dyDescent="0.25">
      <c r="A177" s="10"/>
      <c r="B177" s="13"/>
      <c r="C177" s="13"/>
      <c r="D177" s="17"/>
    </row>
    <row r="178" spans="1:4" x14ac:dyDescent="0.25">
      <c r="A178" s="11">
        <v>33</v>
      </c>
      <c r="B178" s="14" t="s">
        <v>10</v>
      </c>
      <c r="C178" s="14" t="s">
        <v>14</v>
      </c>
      <c r="D178" s="18"/>
    </row>
    <row r="179" spans="1:4" x14ac:dyDescent="0.25">
      <c r="A179" s="11"/>
      <c r="B179" s="14"/>
      <c r="C179" s="14" t="s">
        <v>44</v>
      </c>
      <c r="D179" s="18">
        <v>70744</v>
      </c>
    </row>
    <row r="180" spans="1:4" x14ac:dyDescent="0.25">
      <c r="A180" s="11"/>
      <c r="B180" s="14"/>
      <c r="C180" s="14" t="s">
        <v>5</v>
      </c>
      <c r="D180" s="18">
        <f>D179/100*20</f>
        <v>14148.800000000001</v>
      </c>
    </row>
    <row r="181" spans="1:4" x14ac:dyDescent="0.25">
      <c r="A181" s="12"/>
      <c r="B181" s="15"/>
      <c r="C181" s="15" t="s">
        <v>12</v>
      </c>
      <c r="D181" s="19">
        <f>D179+D180</f>
        <v>84892.800000000003</v>
      </c>
    </row>
    <row r="182" spans="1:4" x14ac:dyDescent="0.25">
      <c r="A182" s="10"/>
      <c r="B182" s="13"/>
      <c r="C182" s="13"/>
      <c r="D182" s="17"/>
    </row>
    <row r="183" spans="1:4" x14ac:dyDescent="0.25">
      <c r="A183" s="11">
        <v>34</v>
      </c>
      <c r="B183" s="14" t="s">
        <v>10</v>
      </c>
      <c r="C183" s="14" t="s">
        <v>14</v>
      </c>
      <c r="D183" s="18"/>
    </row>
    <row r="184" spans="1:4" x14ac:dyDescent="0.25">
      <c r="A184" s="11"/>
      <c r="B184" s="14"/>
      <c r="C184" s="14" t="s">
        <v>48</v>
      </c>
      <c r="D184" s="18">
        <v>70744</v>
      </c>
    </row>
    <row r="185" spans="1:4" x14ac:dyDescent="0.25">
      <c r="A185" s="11"/>
      <c r="B185" s="14"/>
      <c r="C185" s="14" t="s">
        <v>5</v>
      </c>
      <c r="D185" s="18">
        <f>D184/100*20</f>
        <v>14148.800000000001</v>
      </c>
    </row>
    <row r="186" spans="1:4" x14ac:dyDescent="0.25">
      <c r="A186" s="12"/>
      <c r="B186" s="15"/>
      <c r="C186" s="15" t="s">
        <v>12</v>
      </c>
      <c r="D186" s="19">
        <f>D184+D185</f>
        <v>84892.800000000003</v>
      </c>
    </row>
    <row r="187" spans="1:4" x14ac:dyDescent="0.25">
      <c r="A187" s="10"/>
      <c r="B187" s="13"/>
      <c r="C187" s="13"/>
      <c r="D187" s="17"/>
    </row>
    <row r="188" spans="1:4" x14ac:dyDescent="0.25">
      <c r="A188" s="11">
        <v>35</v>
      </c>
      <c r="B188" s="14" t="s">
        <v>10</v>
      </c>
      <c r="C188" s="14" t="s">
        <v>14</v>
      </c>
      <c r="D188" s="18"/>
    </row>
    <row r="189" spans="1:4" x14ac:dyDescent="0.25">
      <c r="A189" s="11"/>
      <c r="B189" s="14"/>
      <c r="C189" s="14" t="s">
        <v>49</v>
      </c>
      <c r="D189" s="18">
        <v>70744</v>
      </c>
    </row>
    <row r="190" spans="1:4" x14ac:dyDescent="0.25">
      <c r="A190" s="11"/>
      <c r="B190" s="14"/>
      <c r="C190" s="14" t="s">
        <v>5</v>
      </c>
      <c r="D190" s="18">
        <f>D189/100*20</f>
        <v>14148.800000000001</v>
      </c>
    </row>
    <row r="191" spans="1:4" x14ac:dyDescent="0.25">
      <c r="A191" s="12"/>
      <c r="B191" s="15"/>
      <c r="C191" s="15" t="s">
        <v>12</v>
      </c>
      <c r="D191" s="19">
        <f>D189+D190</f>
        <v>84892.800000000003</v>
      </c>
    </row>
    <row r="192" spans="1:4" x14ac:dyDescent="0.25">
      <c r="A192" s="10"/>
      <c r="B192" s="13"/>
      <c r="C192" s="13"/>
      <c r="D192" s="17"/>
    </row>
    <row r="193" spans="1:4" x14ac:dyDescent="0.25">
      <c r="A193" s="11">
        <v>36</v>
      </c>
      <c r="B193" s="14" t="s">
        <v>10</v>
      </c>
      <c r="C193" s="14" t="s">
        <v>14</v>
      </c>
      <c r="D193" s="18"/>
    </row>
    <row r="194" spans="1:4" x14ac:dyDescent="0.25">
      <c r="A194" s="11"/>
      <c r="B194" s="14"/>
      <c r="C194" s="14" t="s">
        <v>50</v>
      </c>
      <c r="D194" s="18">
        <v>48509</v>
      </c>
    </row>
    <row r="195" spans="1:4" x14ac:dyDescent="0.25">
      <c r="A195" s="11"/>
      <c r="B195" s="14"/>
      <c r="C195" s="14" t="s">
        <v>5</v>
      </c>
      <c r="D195" s="18">
        <f>D194/100*20</f>
        <v>9701.7999999999993</v>
      </c>
    </row>
    <row r="196" spans="1:4" x14ac:dyDescent="0.25">
      <c r="A196" s="12"/>
      <c r="B196" s="15"/>
      <c r="C196" s="15" t="s">
        <v>12</v>
      </c>
      <c r="D196" s="19">
        <f>D194+D195</f>
        <v>58210.8</v>
      </c>
    </row>
    <row r="197" spans="1:4" x14ac:dyDescent="0.25">
      <c r="A197" s="10"/>
      <c r="B197" s="13"/>
      <c r="C197" s="13"/>
      <c r="D197" s="17"/>
    </row>
    <row r="198" spans="1:4" x14ac:dyDescent="0.25">
      <c r="A198" s="11">
        <v>37</v>
      </c>
      <c r="B198" s="14" t="s">
        <v>10</v>
      </c>
      <c r="C198" s="14" t="s">
        <v>14</v>
      </c>
      <c r="D198" s="18"/>
    </row>
    <row r="199" spans="1:4" x14ac:dyDescent="0.25">
      <c r="A199" s="11"/>
      <c r="B199" s="14"/>
      <c r="C199" s="14" t="s">
        <v>51</v>
      </c>
      <c r="D199" s="18">
        <v>70744</v>
      </c>
    </row>
    <row r="200" spans="1:4" x14ac:dyDescent="0.25">
      <c r="A200" s="11"/>
      <c r="B200" s="14"/>
      <c r="C200" s="14" t="s">
        <v>5</v>
      </c>
      <c r="D200" s="18">
        <f>D199/100*20</f>
        <v>14148.800000000001</v>
      </c>
    </row>
    <row r="201" spans="1:4" x14ac:dyDescent="0.25">
      <c r="A201" s="12"/>
      <c r="B201" s="15"/>
      <c r="C201" s="15" t="s">
        <v>12</v>
      </c>
      <c r="D201" s="19">
        <f>D199+D200</f>
        <v>84892.800000000003</v>
      </c>
    </row>
    <row r="202" spans="1:4" x14ac:dyDescent="0.25">
      <c r="A202" s="10"/>
      <c r="B202" s="13"/>
      <c r="C202" s="13"/>
      <c r="D202" s="17"/>
    </row>
    <row r="203" spans="1:4" x14ac:dyDescent="0.25">
      <c r="A203" s="11">
        <v>38</v>
      </c>
      <c r="B203" s="14" t="s">
        <v>10</v>
      </c>
      <c r="C203" s="14" t="s">
        <v>14</v>
      </c>
      <c r="D203" s="18"/>
    </row>
    <row r="204" spans="1:4" x14ac:dyDescent="0.25">
      <c r="A204" s="11"/>
      <c r="B204" s="14"/>
      <c r="C204" s="14" t="s">
        <v>52</v>
      </c>
      <c r="D204" s="18">
        <v>93016</v>
      </c>
    </row>
    <row r="205" spans="1:4" x14ac:dyDescent="0.25">
      <c r="A205" s="11"/>
      <c r="B205" s="14"/>
      <c r="C205" s="14" t="s">
        <v>5</v>
      </c>
      <c r="D205" s="18">
        <f>D204/100*20</f>
        <v>18603.2</v>
      </c>
    </row>
    <row r="206" spans="1:4" x14ac:dyDescent="0.25">
      <c r="A206" s="12"/>
      <c r="B206" s="15"/>
      <c r="C206" s="15" t="s">
        <v>12</v>
      </c>
      <c r="D206" s="19">
        <f>D204+D205</f>
        <v>111619.2</v>
      </c>
    </row>
    <row r="207" spans="1:4" x14ac:dyDescent="0.25">
      <c r="A207" s="10"/>
      <c r="B207" s="13"/>
      <c r="C207" s="13"/>
      <c r="D207" s="17"/>
    </row>
    <row r="208" spans="1:4" x14ac:dyDescent="0.25">
      <c r="A208" s="11">
        <v>39</v>
      </c>
      <c r="B208" s="14" t="s">
        <v>10</v>
      </c>
      <c r="C208" s="14" t="s">
        <v>14</v>
      </c>
      <c r="D208" s="18"/>
    </row>
    <row r="209" spans="1:4" x14ac:dyDescent="0.25">
      <c r="A209" s="11"/>
      <c r="B209" s="14"/>
      <c r="C209" s="14" t="s">
        <v>53</v>
      </c>
      <c r="D209" s="18">
        <v>48509</v>
      </c>
    </row>
    <row r="210" spans="1:4" x14ac:dyDescent="0.25">
      <c r="A210" s="11"/>
      <c r="B210" s="14"/>
      <c r="C210" s="14" t="s">
        <v>5</v>
      </c>
      <c r="D210" s="18">
        <f>D209/100*20</f>
        <v>9701.7999999999993</v>
      </c>
    </row>
    <row r="211" spans="1:4" x14ac:dyDescent="0.25">
      <c r="A211" s="12"/>
      <c r="B211" s="15"/>
      <c r="C211" s="15" t="s">
        <v>12</v>
      </c>
      <c r="D211" s="19">
        <f>D209+D210</f>
        <v>58210.8</v>
      </c>
    </row>
    <row r="212" spans="1:4" x14ac:dyDescent="0.25">
      <c r="A212" s="10"/>
      <c r="B212" s="13"/>
      <c r="C212" s="13"/>
      <c r="D212" s="17"/>
    </row>
    <row r="213" spans="1:4" x14ac:dyDescent="0.25">
      <c r="A213" s="11">
        <v>40</v>
      </c>
      <c r="B213" s="14" t="s">
        <v>10</v>
      </c>
      <c r="C213" s="14" t="s">
        <v>14</v>
      </c>
      <c r="D213" s="18"/>
    </row>
    <row r="214" spans="1:4" x14ac:dyDescent="0.25">
      <c r="A214" s="11"/>
      <c r="B214" s="14"/>
      <c r="C214" s="14" t="s">
        <v>54</v>
      </c>
      <c r="D214" s="18">
        <v>70744</v>
      </c>
    </row>
    <row r="215" spans="1:4" x14ac:dyDescent="0.25">
      <c r="A215" s="11"/>
      <c r="B215" s="14"/>
      <c r="C215" s="14" t="s">
        <v>5</v>
      </c>
      <c r="D215" s="18">
        <f>D214/100*20</f>
        <v>14148.800000000001</v>
      </c>
    </row>
    <row r="216" spans="1:4" x14ac:dyDescent="0.25">
      <c r="A216" s="12"/>
      <c r="B216" s="15"/>
      <c r="C216" s="15" t="s">
        <v>12</v>
      </c>
      <c r="D216" s="19">
        <f>D214+D215</f>
        <v>84892.800000000003</v>
      </c>
    </row>
    <row r="217" spans="1:4" x14ac:dyDescent="0.25">
      <c r="A217" s="10"/>
      <c r="B217" s="13"/>
      <c r="C217" s="13"/>
      <c r="D217" s="17"/>
    </row>
    <row r="218" spans="1:4" x14ac:dyDescent="0.25">
      <c r="A218" s="11">
        <v>41</v>
      </c>
      <c r="B218" s="14" t="s">
        <v>10</v>
      </c>
      <c r="C218" s="14" t="s">
        <v>14</v>
      </c>
      <c r="D218" s="18"/>
    </row>
    <row r="219" spans="1:4" x14ac:dyDescent="0.25">
      <c r="A219" s="11"/>
      <c r="B219" s="14"/>
      <c r="C219" s="28" t="s">
        <v>56</v>
      </c>
      <c r="D219" s="18">
        <v>70744</v>
      </c>
    </row>
    <row r="220" spans="1:4" x14ac:dyDescent="0.25">
      <c r="A220" s="11"/>
      <c r="B220" s="14"/>
      <c r="C220" s="14" t="s">
        <v>5</v>
      </c>
      <c r="D220" s="18">
        <f>D219/100*20</f>
        <v>14148.800000000001</v>
      </c>
    </row>
    <row r="221" spans="1:4" x14ac:dyDescent="0.25">
      <c r="A221" s="12"/>
      <c r="B221" s="15"/>
      <c r="C221" s="15" t="s">
        <v>12</v>
      </c>
      <c r="D221" s="19">
        <f>D219+D220</f>
        <v>84892.800000000003</v>
      </c>
    </row>
    <row r="222" spans="1:4" x14ac:dyDescent="0.25">
      <c r="A222" s="10"/>
      <c r="B222" s="13"/>
      <c r="C222" s="13"/>
      <c r="D222" s="17"/>
    </row>
    <row r="223" spans="1:4" x14ac:dyDescent="0.25">
      <c r="A223" s="11">
        <v>42</v>
      </c>
      <c r="B223" s="14" t="s">
        <v>10</v>
      </c>
      <c r="C223" s="14" t="s">
        <v>14</v>
      </c>
      <c r="D223" s="18"/>
    </row>
    <row r="224" spans="1:4" x14ac:dyDescent="0.25">
      <c r="A224" s="11"/>
      <c r="B224" s="14"/>
      <c r="C224" s="28" t="s">
        <v>57</v>
      </c>
      <c r="D224" s="18">
        <v>70744</v>
      </c>
    </row>
    <row r="225" spans="1:4" x14ac:dyDescent="0.25">
      <c r="A225" s="11"/>
      <c r="B225" s="14"/>
      <c r="C225" s="14" t="s">
        <v>5</v>
      </c>
      <c r="D225" s="18">
        <f>D224/100*20</f>
        <v>14148.800000000001</v>
      </c>
    </row>
    <row r="226" spans="1:4" x14ac:dyDescent="0.25">
      <c r="A226" s="12"/>
      <c r="B226" s="15"/>
      <c r="C226" s="15" t="s">
        <v>12</v>
      </c>
      <c r="D226" s="19">
        <f>D224+D225</f>
        <v>84892.800000000003</v>
      </c>
    </row>
    <row r="227" spans="1:4" x14ac:dyDescent="0.25">
      <c r="A227" s="29" t="s">
        <v>15</v>
      </c>
      <c r="B227" s="30"/>
      <c r="C227" s="31"/>
      <c r="D227" s="21">
        <f>D17+D22+D27+D32+D37+D42+D47+D52+D57+D62+D67+D72+D82+D77+D87+D92+D97+D102+D107+D112+D117+D124+D129+D134+D139+D144+D149+D154+D159+D164+D169+D174+D179+D184+D189+D194+D199+D204+D209+D214+D219+D224</f>
        <v>2087549</v>
      </c>
    </row>
    <row r="228" spans="1:4" x14ac:dyDescent="0.25">
      <c r="A228" s="32" t="s">
        <v>16</v>
      </c>
      <c r="B228" s="32"/>
      <c r="C228" s="32"/>
      <c r="D228" s="21">
        <f>D227/100*20</f>
        <v>417509.80000000005</v>
      </c>
    </row>
    <row r="229" spans="1:4" x14ac:dyDescent="0.25">
      <c r="A229" s="32" t="s">
        <v>6</v>
      </c>
      <c r="B229" s="32"/>
      <c r="C229" s="32"/>
      <c r="D229" s="21">
        <f>D227+D228</f>
        <v>2505058.7999999998</v>
      </c>
    </row>
    <row r="233" spans="1:4" x14ac:dyDescent="0.25">
      <c r="C233" s="8"/>
    </row>
    <row r="237" spans="1:4" x14ac:dyDescent="0.25">
      <c r="B237" s="7" t="s">
        <v>17</v>
      </c>
      <c r="D237" s="22" t="s">
        <v>4</v>
      </c>
    </row>
    <row r="260" spans="1:1" x14ac:dyDescent="0.25">
      <c r="A260" t="s">
        <v>23</v>
      </c>
    </row>
  </sheetData>
  <mergeCells count="3">
    <mergeCell ref="A227:C227"/>
    <mergeCell ref="A228:C228"/>
    <mergeCell ref="A229:C229"/>
  </mergeCells>
  <pageMargins left="0.7" right="0.7" top="0.75" bottom="0.75" header="0.3" footer="0.3"/>
  <pageSetup paperSize="9" orientation="landscape" r:id="rId1"/>
  <headerFooter>
    <oddHeader xml:space="preserve">&amp;RПриложение №_______
к договору № ______________от__________________г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Юлайханова Татьяна Львовна</cp:lastModifiedBy>
  <cp:lastPrinted>2021-08-11T09:58:28Z</cp:lastPrinted>
  <dcterms:created xsi:type="dcterms:W3CDTF">2015-09-28T09:43:35Z</dcterms:created>
  <dcterms:modified xsi:type="dcterms:W3CDTF">2021-08-12T07:22:40Z</dcterms:modified>
</cp:coreProperties>
</file>