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Area" localSheetId="0">Лист1!$A$1:$F$20</definedName>
  </definedNames>
  <calcPr calcId="152511"/>
</workbook>
</file>

<file path=xl/calcChain.xml><?xml version="1.0" encoding="utf-8"?>
<calcChain xmlns="http://schemas.openxmlformats.org/spreadsheetml/2006/main">
  <c r="E10" i="1" l="1"/>
  <c r="F10" i="1" s="1"/>
  <c r="E11" i="1"/>
  <c r="F11" i="1" s="1"/>
  <c r="E12" i="1"/>
  <c r="F12" i="1" s="1"/>
  <c r="E13" i="1"/>
  <c r="F13" i="1" s="1"/>
  <c r="E14" i="1" l="1"/>
  <c r="E9" i="1"/>
  <c r="D15" i="1" l="1"/>
  <c r="F9" i="1" l="1"/>
  <c r="F14" i="1" l="1"/>
  <c r="F15" i="1" l="1"/>
  <c r="E15" i="1"/>
</calcChain>
</file>

<file path=xl/sharedStrings.xml><?xml version="1.0" encoding="utf-8"?>
<sst xmlns="http://schemas.openxmlformats.org/spreadsheetml/2006/main" count="28" uniqueCount="28">
  <si>
    <t>Наименование и адрес объекта</t>
  </si>
  <si>
    <t>№ п/п</t>
  </si>
  <si>
    <t xml:space="preserve">Итого по расчету </t>
  </si>
  <si>
    <t>СОГЛАСОВАНО</t>
  </si>
  <si>
    <t>УТВЕРЖДАЮ</t>
  </si>
  <si>
    <t>______________/_____________</t>
  </si>
  <si>
    <t>СВОДНЫЙ РАСЧЕТ СТОИМОСТИ</t>
  </si>
  <si>
    <t>ИТОГО,
 руб. без НДС</t>
  </si>
  <si>
    <t>ИТОГО,
 руб. с НДС</t>
  </si>
  <si>
    <t>НДС 20%,
 руб.</t>
  </si>
  <si>
    <t>Номер локальной сметы</t>
  </si>
  <si>
    <t>на выполнение работ по валке деревьев и расчистке охранной зоны газопроводов от древесно-кустарниковой растительности в г. Челябинск и компенсация за снос зеленых насаждений в натуральной форме</t>
  </si>
  <si>
    <t>расчистка и компенсация зеленых насаждений по схеме 14 (п.Новосинеглазово, ул. 8-е марта до ул. Энергетиков)</t>
  </si>
  <si>
    <t>ЛС № 1</t>
  </si>
  <si>
    <t>ЛС № 2</t>
  </si>
  <si>
    <t>расчистка и компенсация зеленых насаждений по схеме 15 (п.Новосинеглазово, от ГЗ-1651 до д.28 по ул. Челябинская)</t>
  </si>
  <si>
    <t>ЛС № 3</t>
  </si>
  <si>
    <t>расчистка и компенсация зеленых насаждений по схеме 16 (п.Новосинеглазово, ул. Пугачева от д.2а к д.2)</t>
  </si>
  <si>
    <t>ЛС № 4</t>
  </si>
  <si>
    <t>расчистка и компенсация зеленых насаждений по схеме 20 (п.Новосинеглазово, пер. Южный, 2-5)</t>
  </si>
  <si>
    <t>ЛС № 5</t>
  </si>
  <si>
    <t>расчистка и компенсация зеленых насаждений по схеме 26 (ул. Самовольная, от ВИЗ до ГЗ-3020)</t>
  </si>
  <si>
    <t>ЛС № 6</t>
  </si>
  <si>
    <t>расчистка и компенсация зеленых насаждений по схеме 37 (ул. Воровского-ул.Елькина)</t>
  </si>
  <si>
    <t xml:space="preserve">Составил:    начальник ЭС г.Челябинска                                                                                       </t>
  </si>
  <si>
    <t>С.Л. Карпов</t>
  </si>
  <si>
    <t>Заместитель генерального директора-главный инженер АО "Челябинскгоргаз"</t>
  </si>
  <si>
    <t>______________________________/В.А. Фомин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</si>
</sst>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_-* #,##0.00\ _₽_-;\-* #,##0.00\ _₽_-;_-* &quot;-&quot;??\ _₽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7" fontId="5" fillId="0" borderId="0" applyFont="0" applyFill="0" applyBorder="0" applyAlignment="0" applyProtection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Font="1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1" fillId="0" borderId="0" xfId="0" applyFont="1" applyFill="1"/>
    <xf numFmtId="0" fontId="0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/>
    <xf numFmtId="4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6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/>
    </xf>
    <xf numFmtId="0" fontId="8" fillId="0" borderId="0" xfId="0" applyFont="1" applyFill="1"/>
    <xf numFmtId="0" fontId="6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4" fontId="9" fillId="0" borderId="0" xfId="1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1" fillId="0" borderId="0" xfId="0" applyFont="1" applyFill="1" applyAlignment="1"/>
    <xf numFmtId="0" fontId="0" fillId="0" borderId="0" xfId="0" applyAlignment="1"/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abSelected="1" zoomScaleNormal="100" workbookViewId="0">
      <selection activeCell="A20" sqref="A20:E20"/>
    </sheetView>
  </sheetViews>
  <sheetFormatPr defaultRowHeight="15" x14ac:dyDescent="0.25"/>
  <cols>
    <col min="1" max="1" width="4.42578125" style="9" customWidth="1"/>
    <col min="2" max="2" width="73.28515625" customWidth="1"/>
    <col min="3" max="3" width="11.85546875" customWidth="1"/>
    <col min="4" max="4" width="14.28515625" customWidth="1"/>
    <col min="5" max="5" width="13.7109375" customWidth="1"/>
    <col min="6" max="6" width="14.28515625" customWidth="1"/>
  </cols>
  <sheetData>
    <row r="1" spans="1:6" x14ac:dyDescent="0.25">
      <c r="A1" s="5" t="s">
        <v>3</v>
      </c>
      <c r="B1" s="4"/>
      <c r="C1" s="4"/>
      <c r="D1" s="4" t="s">
        <v>4</v>
      </c>
      <c r="E1" s="4"/>
    </row>
    <row r="2" spans="1:6" x14ac:dyDescent="0.25">
      <c r="A2" s="29" t="s">
        <v>26</v>
      </c>
      <c r="B2" s="30"/>
      <c r="C2" s="3"/>
      <c r="D2" s="3"/>
      <c r="E2" s="3"/>
    </row>
    <row r="3" spans="1:6" ht="31.5" customHeight="1" x14ac:dyDescent="0.25">
      <c r="A3" s="6" t="s">
        <v>27</v>
      </c>
      <c r="B3" s="3"/>
      <c r="C3" s="3"/>
      <c r="D3" s="3" t="s">
        <v>5</v>
      </c>
      <c r="E3" s="3"/>
    </row>
    <row r="4" spans="1:6" ht="26.25" customHeight="1" x14ac:dyDescent="0.25">
      <c r="A4" s="5"/>
      <c r="B4" s="4"/>
      <c r="C4" s="4"/>
      <c r="D4" s="4"/>
      <c r="E4" s="4"/>
    </row>
    <row r="5" spans="1:6" ht="18.75" x14ac:dyDescent="0.3">
      <c r="A5" s="20" t="s">
        <v>6</v>
      </c>
      <c r="B5" s="20"/>
      <c r="C5" s="20"/>
      <c r="D5" s="20"/>
      <c r="E5" s="20"/>
      <c r="F5" s="20"/>
    </row>
    <row r="6" spans="1:6" ht="31.5" customHeight="1" x14ac:dyDescent="0.25">
      <c r="A6" s="21" t="s">
        <v>11</v>
      </c>
      <c r="B6" s="21"/>
      <c r="C6" s="21"/>
      <c r="D6" s="21"/>
      <c r="E6" s="21"/>
      <c r="F6" s="21"/>
    </row>
    <row r="7" spans="1:6" x14ac:dyDescent="0.25">
      <c r="A7" s="7"/>
      <c r="B7" s="2"/>
      <c r="C7" s="2"/>
      <c r="D7" s="2"/>
      <c r="E7" s="2"/>
    </row>
    <row r="8" spans="1:6" ht="60" customHeight="1" x14ac:dyDescent="0.25">
      <c r="A8" s="8" t="s">
        <v>1</v>
      </c>
      <c r="B8" s="1" t="s">
        <v>0</v>
      </c>
      <c r="C8" s="1" t="s">
        <v>10</v>
      </c>
      <c r="D8" s="1" t="s">
        <v>7</v>
      </c>
      <c r="E8" s="1" t="s">
        <v>9</v>
      </c>
      <c r="F8" s="1" t="s">
        <v>8</v>
      </c>
    </row>
    <row r="9" spans="1:6" ht="33.75" customHeight="1" x14ac:dyDescent="0.25">
      <c r="A9" s="19">
        <v>1</v>
      </c>
      <c r="B9" s="14" t="s">
        <v>12</v>
      </c>
      <c r="C9" s="10" t="s">
        <v>13</v>
      </c>
      <c r="D9" s="15">
        <v>981845</v>
      </c>
      <c r="E9" s="16">
        <f>ROUND(D9*0.2,2)</f>
        <v>196369</v>
      </c>
      <c r="F9" s="15">
        <f>D9+E9</f>
        <v>1178214</v>
      </c>
    </row>
    <row r="10" spans="1:6" ht="33.75" customHeight="1" x14ac:dyDescent="0.25">
      <c r="A10" s="19">
        <v>2</v>
      </c>
      <c r="B10" s="14" t="s">
        <v>15</v>
      </c>
      <c r="C10" s="10" t="s">
        <v>14</v>
      </c>
      <c r="D10" s="15">
        <v>322242</v>
      </c>
      <c r="E10" s="16">
        <f t="shared" ref="E10:E13" si="0">ROUND(D10*0.2,2)</f>
        <v>64448.4</v>
      </c>
      <c r="F10" s="15">
        <f t="shared" ref="F10:F13" si="1">D10+E10</f>
        <v>386690.4</v>
      </c>
    </row>
    <row r="11" spans="1:6" ht="33.75" customHeight="1" x14ac:dyDescent="0.25">
      <c r="A11" s="19">
        <v>3</v>
      </c>
      <c r="B11" s="14" t="s">
        <v>17</v>
      </c>
      <c r="C11" s="10" t="s">
        <v>16</v>
      </c>
      <c r="D11" s="15">
        <v>113092</v>
      </c>
      <c r="E11" s="16">
        <f t="shared" si="0"/>
        <v>22618.400000000001</v>
      </c>
      <c r="F11" s="15">
        <f t="shared" si="1"/>
        <v>135710.39999999999</v>
      </c>
    </row>
    <row r="12" spans="1:6" ht="33.75" customHeight="1" x14ac:dyDescent="0.25">
      <c r="A12" s="19">
        <v>4</v>
      </c>
      <c r="B12" s="14" t="s">
        <v>19</v>
      </c>
      <c r="C12" s="10" t="s">
        <v>18</v>
      </c>
      <c r="D12" s="15">
        <v>619664</v>
      </c>
      <c r="E12" s="16">
        <f t="shared" si="0"/>
        <v>123932.8</v>
      </c>
      <c r="F12" s="15">
        <f t="shared" si="1"/>
        <v>743596.8</v>
      </c>
    </row>
    <row r="13" spans="1:6" ht="33.75" customHeight="1" x14ac:dyDescent="0.25">
      <c r="A13" s="19">
        <v>5</v>
      </c>
      <c r="B13" s="14" t="s">
        <v>21</v>
      </c>
      <c r="C13" s="10" t="s">
        <v>20</v>
      </c>
      <c r="D13" s="15">
        <v>1621959</v>
      </c>
      <c r="E13" s="16">
        <f t="shared" si="0"/>
        <v>324391.8</v>
      </c>
      <c r="F13" s="15">
        <f t="shared" si="1"/>
        <v>1946350.8</v>
      </c>
    </row>
    <row r="14" spans="1:6" ht="33.75" customHeight="1" x14ac:dyDescent="0.25">
      <c r="A14" s="19">
        <v>6</v>
      </c>
      <c r="B14" s="14" t="s">
        <v>23</v>
      </c>
      <c r="C14" s="10" t="s">
        <v>22</v>
      </c>
      <c r="D14" s="15">
        <v>421016</v>
      </c>
      <c r="E14" s="16">
        <f>ROUND(D14*0.2,2)</f>
        <v>84203.199999999997</v>
      </c>
      <c r="F14" s="15">
        <f t="shared" ref="F14" si="2">D14+E14</f>
        <v>505219.2</v>
      </c>
    </row>
    <row r="15" spans="1:6" ht="27.75" customHeight="1" x14ac:dyDescent="0.25">
      <c r="A15" s="11"/>
      <c r="B15" s="12" t="s">
        <v>2</v>
      </c>
      <c r="C15" s="17"/>
      <c r="D15" s="17">
        <f>SUM(D9:D14)</f>
        <v>4079818</v>
      </c>
      <c r="E15" s="18">
        <f>SUM(E9:E14)</f>
        <v>815963.59999999986</v>
      </c>
      <c r="F15" s="17">
        <f>SUM(F9:F14)</f>
        <v>4895781.5999999996</v>
      </c>
    </row>
    <row r="17" spans="1:6" ht="15.75" x14ac:dyDescent="0.25">
      <c r="A17" s="22" t="s">
        <v>24</v>
      </c>
      <c r="B17" s="22"/>
      <c r="C17" s="22"/>
      <c r="D17" s="22"/>
      <c r="E17" s="22"/>
      <c r="F17" s="23" t="s">
        <v>25</v>
      </c>
    </row>
    <row r="18" spans="1:6" ht="15" customHeight="1" x14ac:dyDescent="0.25">
      <c r="A18" s="24"/>
      <c r="B18" s="25"/>
      <c r="C18" s="25"/>
      <c r="D18" s="26"/>
      <c r="E18" s="26"/>
      <c r="F18" s="27"/>
    </row>
    <row r="19" spans="1:6" ht="15.75" x14ac:dyDescent="0.25">
      <c r="A19" s="22"/>
      <c r="B19" s="22"/>
      <c r="C19" s="22"/>
      <c r="D19" s="22"/>
      <c r="E19" s="22"/>
      <c r="F19" s="28"/>
    </row>
    <row r="20" spans="1:6" ht="15" customHeight="1" x14ac:dyDescent="0.25">
      <c r="A20" s="22"/>
      <c r="B20" s="22"/>
      <c r="C20" s="22"/>
      <c r="D20" s="22"/>
      <c r="E20" s="22"/>
      <c r="F20" s="13"/>
    </row>
  </sheetData>
  <mergeCells count="6">
    <mergeCell ref="A2:B2"/>
    <mergeCell ref="A5:F5"/>
    <mergeCell ref="A6:F6"/>
    <mergeCell ref="A20:E20"/>
    <mergeCell ref="A19:E19"/>
    <mergeCell ref="A17:E17"/>
  </mergeCells>
  <pageMargins left="0.78740157480314965" right="0.78740157480314965" top="0.74803149606299213" bottom="0.74803149606299213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2021-09-01T13:25:24Z</dcterms:modified>
</cp:coreProperties>
</file>