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Лист1!$A$1:$F$20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E10" i="1"/>
  <c r="E11" i="1"/>
  <c r="E12" i="1"/>
  <c r="F12" i="1" s="1"/>
  <c r="E13" i="1"/>
  <c r="F13" i="1" s="1"/>
  <c r="E14" i="1" l="1"/>
  <c r="E9" i="1"/>
  <c r="D15" i="1" l="1"/>
  <c r="F9" i="1" l="1"/>
  <c r="F14" i="1" l="1"/>
  <c r="F15" i="1" l="1"/>
  <c r="E15" i="1"/>
</calcChain>
</file>

<file path=xl/sharedStrings.xml><?xml version="1.0" encoding="utf-8"?>
<sst xmlns="http://schemas.openxmlformats.org/spreadsheetml/2006/main" count="25" uniqueCount="24">
  <si>
    <t>Наименование и адрес объекта</t>
  </si>
  <si>
    <t>№ п/п</t>
  </si>
  <si>
    <t xml:space="preserve">Итого по расчету </t>
  </si>
  <si>
    <t>СОГЛАСОВАНО</t>
  </si>
  <si>
    <t>УТВЕРЖДАЮ</t>
  </si>
  <si>
    <t>______________/_____________</t>
  </si>
  <si>
    <t>СВОДНЫЙ РАСЧЕТ СТОИМОСТИ</t>
  </si>
  <si>
    <t>ИТОГО,
 руб. без НДС</t>
  </si>
  <si>
    <t>ИТОГО,
 руб. с НДС</t>
  </si>
  <si>
    <t>НДС 20%,
 руб.</t>
  </si>
  <si>
    <t>Номер локальной сметы</t>
  </si>
  <si>
    <t>на выполнение работ по ремонту лакокрасочного покрытия действующих надземных газопроводов в объеме 32 653,03 м2 в г. Челябинске.</t>
  </si>
  <si>
    <t>ремонт лакокрасочного покрытия действующих надземных газопроводов в Металлургическом районе г. Челябинска.</t>
  </si>
  <si>
    <t>ЛС №9520</t>
  </si>
  <si>
    <t>ремонт лакокрасочного покрытия действующих надземных газопроводов в Центральном районе г. Челябинска.</t>
  </si>
  <si>
    <t>ЛС №9521</t>
  </si>
  <si>
    <t>ЛС №9522</t>
  </si>
  <si>
    <t>ЛС №9523</t>
  </si>
  <si>
    <t>ЛС №9524</t>
  </si>
  <si>
    <t>ЛС №9525</t>
  </si>
  <si>
    <t>ремонт лакокрасочного покрытия действующих надземных газопроводов в Калининском и Курчатовском районе г. Челябинска.</t>
  </si>
  <si>
    <t>ремонт лакокрасочного покрытия действующих надземных газопроводов в Советском районе г. Челябинска.</t>
  </si>
  <si>
    <t>ремонт лакокрасочного покрытия действующих надземных газопроводов в Ленинском районе г. Челябинска.</t>
  </si>
  <si>
    <t>ремонт лакокрасочного покрытия действующих надземных газопроводов в Тракторозаводком районе г. Челябинска.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</si>
</sst>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8" fillId="0" borderId="0" xfId="0" applyFont="1" applyFill="1"/>
    <xf numFmtId="0" fontId="6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4" fontId="9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Normal="100" workbookViewId="0">
      <selection activeCell="B24" sqref="B24"/>
    </sheetView>
  </sheetViews>
  <sheetFormatPr defaultRowHeight="15" x14ac:dyDescent="0.25"/>
  <cols>
    <col min="1" max="1" width="4.42578125" style="9" customWidth="1"/>
    <col min="2" max="2" width="73.28515625" customWidth="1"/>
    <col min="3" max="3" width="11.85546875" customWidth="1"/>
    <col min="4" max="4" width="14.28515625" customWidth="1"/>
    <col min="5" max="5" width="13.7109375" customWidth="1"/>
    <col min="6" max="6" width="14.28515625" customWidth="1"/>
  </cols>
  <sheetData>
    <row r="1" spans="1:6" x14ac:dyDescent="0.25">
      <c r="A1" s="5" t="s">
        <v>3</v>
      </c>
      <c r="B1" s="4"/>
      <c r="C1" s="4"/>
      <c r="D1" s="4" t="s">
        <v>4</v>
      </c>
      <c r="E1" s="4"/>
    </row>
    <row r="2" spans="1:6" x14ac:dyDescent="0.25">
      <c r="A2" s="6"/>
      <c r="B2" s="3"/>
      <c r="C2" s="3"/>
      <c r="D2" s="3"/>
      <c r="E2" s="3"/>
    </row>
    <row r="3" spans="1:6" ht="31.5" customHeight="1" x14ac:dyDescent="0.25">
      <c r="A3" s="6" t="s">
        <v>5</v>
      </c>
      <c r="B3" s="3"/>
      <c r="C3" s="3"/>
      <c r="D3" s="3" t="s">
        <v>5</v>
      </c>
      <c r="E3" s="3"/>
    </row>
    <row r="4" spans="1:6" ht="26.25" customHeight="1" x14ac:dyDescent="0.25">
      <c r="A4" s="5"/>
      <c r="B4" s="4"/>
      <c r="C4" s="4"/>
      <c r="D4" s="4"/>
      <c r="E4" s="4"/>
    </row>
    <row r="5" spans="1:6" ht="18.75" x14ac:dyDescent="0.3">
      <c r="A5" s="25" t="s">
        <v>6</v>
      </c>
      <c r="B5" s="25"/>
      <c r="C5" s="25"/>
      <c r="D5" s="25"/>
      <c r="E5" s="25"/>
      <c r="F5" s="25"/>
    </row>
    <row r="6" spans="1:6" ht="31.5" customHeight="1" x14ac:dyDescent="0.25">
      <c r="A6" s="26" t="s">
        <v>11</v>
      </c>
      <c r="B6" s="26"/>
      <c r="C6" s="26"/>
      <c r="D6" s="26"/>
      <c r="E6" s="26"/>
      <c r="F6" s="26"/>
    </row>
    <row r="7" spans="1:6" x14ac:dyDescent="0.25">
      <c r="A7" s="7"/>
      <c r="B7" s="2"/>
      <c r="C7" s="2"/>
      <c r="D7" s="2"/>
      <c r="E7" s="2"/>
    </row>
    <row r="8" spans="1:6" ht="60" customHeight="1" x14ac:dyDescent="0.25">
      <c r="A8" s="8" t="s">
        <v>1</v>
      </c>
      <c r="B8" s="1" t="s">
        <v>0</v>
      </c>
      <c r="C8" s="1" t="s">
        <v>10</v>
      </c>
      <c r="D8" s="1" t="s">
        <v>7</v>
      </c>
      <c r="E8" s="1" t="s">
        <v>9</v>
      </c>
      <c r="F8" s="1" t="s">
        <v>8</v>
      </c>
    </row>
    <row r="9" spans="1:6" ht="33.75" customHeight="1" x14ac:dyDescent="0.25">
      <c r="A9" s="24">
        <v>1</v>
      </c>
      <c r="B9" s="19" t="s">
        <v>12</v>
      </c>
      <c r="C9" s="10" t="s">
        <v>13</v>
      </c>
      <c r="D9" s="20">
        <v>1666676.98</v>
      </c>
      <c r="E9" s="21">
        <f>ROUND(D9*0.2,2)</f>
        <v>333335.40000000002</v>
      </c>
      <c r="F9" s="20">
        <f>D9+E9</f>
        <v>2000012.38</v>
      </c>
    </row>
    <row r="10" spans="1:6" ht="33.75" customHeight="1" x14ac:dyDescent="0.25">
      <c r="A10" s="24">
        <v>2</v>
      </c>
      <c r="B10" s="19" t="s">
        <v>14</v>
      </c>
      <c r="C10" s="10" t="s">
        <v>15</v>
      </c>
      <c r="D10" s="20">
        <v>833337.21</v>
      </c>
      <c r="E10" s="21">
        <f t="shared" ref="E10:E13" si="0">ROUND(D10*0.2,2)</f>
        <v>166667.44</v>
      </c>
      <c r="F10" s="20">
        <f t="shared" ref="F10:F13" si="1">D10+E10</f>
        <v>1000004.6499999999</v>
      </c>
    </row>
    <row r="11" spans="1:6" ht="33.75" customHeight="1" x14ac:dyDescent="0.25">
      <c r="A11" s="24">
        <v>3</v>
      </c>
      <c r="B11" s="19" t="s">
        <v>20</v>
      </c>
      <c r="C11" s="10" t="s">
        <v>16</v>
      </c>
      <c r="D11" s="20">
        <v>1250005.82</v>
      </c>
      <c r="E11" s="21">
        <f t="shared" si="0"/>
        <v>250001.16</v>
      </c>
      <c r="F11" s="20">
        <f t="shared" si="1"/>
        <v>1500006.98</v>
      </c>
    </row>
    <row r="12" spans="1:6" ht="33.75" customHeight="1" x14ac:dyDescent="0.25">
      <c r="A12" s="24">
        <v>4</v>
      </c>
      <c r="B12" s="19" t="s">
        <v>21</v>
      </c>
      <c r="C12" s="10" t="s">
        <v>17</v>
      </c>
      <c r="D12" s="20">
        <v>2500014.19</v>
      </c>
      <c r="E12" s="21">
        <f t="shared" si="0"/>
        <v>500002.84</v>
      </c>
      <c r="F12" s="20">
        <f t="shared" si="1"/>
        <v>3000017.03</v>
      </c>
    </row>
    <row r="13" spans="1:6" ht="33.75" customHeight="1" x14ac:dyDescent="0.25">
      <c r="A13" s="24">
        <v>5</v>
      </c>
      <c r="B13" s="19" t="s">
        <v>22</v>
      </c>
      <c r="C13" s="10" t="s">
        <v>18</v>
      </c>
      <c r="D13" s="20">
        <v>833337.21</v>
      </c>
      <c r="E13" s="21">
        <f t="shared" si="0"/>
        <v>166667.44</v>
      </c>
      <c r="F13" s="20">
        <f t="shared" si="1"/>
        <v>1000004.6499999999</v>
      </c>
    </row>
    <row r="14" spans="1:6" ht="33.75" customHeight="1" x14ac:dyDescent="0.25">
      <c r="A14" s="24">
        <v>6</v>
      </c>
      <c r="B14" s="19" t="s">
        <v>23</v>
      </c>
      <c r="C14" s="10" t="s">
        <v>19</v>
      </c>
      <c r="D14" s="20">
        <v>1250005.82</v>
      </c>
      <c r="E14" s="21">
        <f>ROUND(D14*0.2,2)</f>
        <v>250001.16</v>
      </c>
      <c r="F14" s="20">
        <f t="shared" ref="F14" si="2">D14+E14</f>
        <v>1500006.98</v>
      </c>
    </row>
    <row r="15" spans="1:6" ht="27.75" customHeight="1" x14ac:dyDescent="0.25">
      <c r="A15" s="11"/>
      <c r="B15" s="12" t="s">
        <v>2</v>
      </c>
      <c r="C15" s="22"/>
      <c r="D15" s="22">
        <f>SUM(D9:D14)</f>
        <v>8333377.2299999995</v>
      </c>
      <c r="E15" s="23">
        <f>SUM(E9:E14)</f>
        <v>1666675.44</v>
      </c>
      <c r="F15" s="22">
        <f>SUM(F9:F14)</f>
        <v>10000052.67</v>
      </c>
    </row>
    <row r="18" spans="1:6" ht="15" customHeight="1" x14ac:dyDescent="0.25">
      <c r="A18" s="27"/>
      <c r="B18" s="27"/>
      <c r="C18" s="27"/>
      <c r="D18" s="27"/>
      <c r="E18" s="27"/>
      <c r="F18" s="13"/>
    </row>
    <row r="19" spans="1:6" ht="15.75" x14ac:dyDescent="0.25">
      <c r="A19" s="14"/>
      <c r="B19" s="15"/>
      <c r="C19" s="15"/>
      <c r="D19" s="16"/>
      <c r="E19" s="16"/>
      <c r="F19" s="17"/>
    </row>
    <row r="20" spans="1:6" ht="15" customHeight="1" x14ac:dyDescent="0.25">
      <c r="A20" s="27"/>
      <c r="B20" s="27"/>
      <c r="C20" s="27"/>
      <c r="D20" s="27"/>
      <c r="E20" s="27"/>
      <c r="F20" s="18"/>
    </row>
  </sheetData>
  <mergeCells count="4">
    <mergeCell ref="A5:F5"/>
    <mergeCell ref="A6:F6"/>
    <mergeCell ref="A20:E20"/>
    <mergeCell ref="A18:E18"/>
  </mergeCells>
  <pageMargins left="0.78740157480314965" right="0.78740157480314965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2021-08-02T09:05:41Z</dcterms:modified>
</cp:coreProperties>
</file>