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I9" i="4" l="1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7" i="4"/>
  <c r="J17" i="4" s="1"/>
  <c r="I18" i="4"/>
  <c r="J18" i="4" s="1"/>
  <c r="I21" i="4"/>
  <c r="J21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34" i="4"/>
  <c r="J34" i="4" s="1"/>
  <c r="I35" i="4"/>
  <c r="J35" i="4" s="1"/>
  <c r="I36" i="4"/>
  <c r="J36" i="4" s="1"/>
  <c r="I38" i="4"/>
  <c r="J38" i="4" s="1"/>
  <c r="I39" i="4"/>
  <c r="J39" i="4" s="1"/>
  <c r="I8" i="4" l="1"/>
  <c r="J8" i="4" s="1"/>
  <c r="I3" i="4" l="1"/>
  <c r="I4" i="4"/>
  <c r="I5" i="4"/>
  <c r="I6" i="4"/>
  <c r="I7" i="4"/>
  <c r="I2" i="4"/>
  <c r="I40" i="4" l="1"/>
  <c r="J3" i="4"/>
  <c r="J4" i="4"/>
  <c r="J5" i="4"/>
  <c r="J6" i="4"/>
  <c r="J7" i="4"/>
  <c r="J2" i="4"/>
  <c r="I41" i="4" l="1"/>
</calcChain>
</file>

<file path=xl/sharedStrings.xml><?xml version="1.0" encoding="utf-8"?>
<sst xmlns="http://schemas.openxmlformats.org/spreadsheetml/2006/main" count="153" uniqueCount="81">
  <si>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</si>
  <si>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</si>
  <si>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</si>
  <si>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</si>
  <si>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</si>
  <si>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</si>
  <si>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Грузополучатель</t>
  </si>
  <si>
    <t>Место (адрес) поставки товаров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</si>
  <si>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</si>
  <si>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</si>
  <si>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</si>
  <si>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</si>
  <si>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</si>
  <si>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</si>
  <si>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</si>
  <si>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</si>
  <si>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</si>
  <si>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</si>
  <si>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</si>
  <si>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В течение 15 рабочих дней с момента получения Поставщиком заявки.</t>
  </si>
  <si>
    <t>Кепка-жокейка с жестким козырьком</t>
  </si>
  <si>
    <t>Белье</t>
  </si>
  <si>
    <t>Белье нательное утепленное</t>
  </si>
  <si>
    <t>Жилет сигнальный</t>
  </si>
  <si>
    <t>Кепка</t>
  </si>
  <si>
    <t>Костюм летний брюки и куртка для охранника</t>
  </si>
  <si>
    <t>Брюки мужские утепленные</t>
  </si>
  <si>
    <t>Куртка мужская утепленная</t>
  </si>
  <si>
    <t>Костюм</t>
  </si>
  <si>
    <t>Подшлемник</t>
  </si>
  <si>
    <t>Плащ мужской летний</t>
  </si>
  <si>
    <t>Костюм мужской летний для защиты от общих производственных загрязнений и механических воздействий</t>
  </si>
  <si>
    <t>Костюм утепленный</t>
  </si>
  <si>
    <t>Костюм сварщика мужской летний</t>
  </si>
  <si>
    <t>Шапочка-колпак медицинская</t>
  </si>
  <si>
    <t>Фартук поварской</t>
  </si>
  <si>
    <t>Халат женский из смесовой ткани</t>
  </si>
  <si>
    <t>Ремень из натуральной кожи</t>
  </si>
  <si>
    <t>Галстук охранника форменный на резинке</t>
  </si>
  <si>
    <t>Носки п/ш</t>
  </si>
  <si>
    <t>Нарукавники защитные из синтетических материалов</t>
  </si>
  <si>
    <t>Нарукавники</t>
  </si>
  <si>
    <t>Шапка</t>
  </si>
  <si>
    <t>Куртка-ветровка</t>
  </si>
  <si>
    <t>Универсальный головной убор с жестким козырьком и планкой, регулирующей размер. Ткань: смесовая, ПЭ - 65%, хлопок - 35%, ВО, цвет темно-синий. Размерная сетка будет предоставлена при подаче ежемесячной заявки.</t>
  </si>
  <si>
    <t xml:space="preserve">Белье трикотажное х/б.
Комплектация: фуфайка/кальсоны. Состав: х/б трикотажное полотно. Плотность: 160 г/м2. Цвет: серый. Особенности: фуфайка целая спереди сзади, с круглой горловиной. Рукав одношовный втачной. Кальсоны с цельновыкроеным поясом с эластичной лентой. По низу рукавов и штанин - манжеты. Соответствие стандартам ТР ТС 017/2011. ГОСТ 31408-2009. Размерная сетка будет предоставлена при подаче ежемесячной заявки.
</t>
  </si>
  <si>
    <t xml:space="preserve">Комплектация: фуфайка/кальсоны. Состав: верблюжья шерсть 50% ПАН 50%. Плотность 250 гр/м2
Фуфайка прямого силуэта. Рукав длинный втачной на двойном манжете из основного полотна. Вырез горловины овальный, окантован бейкой  из основного полотна. Низ фуфайки с удлиненной спинкой овальной формы обработан плоским швом вподгибку.
Кальсоны двухшовные, с двойной ластовицей и усилителем с гульфиком. Открытые срезы гульфика с лица окантованы бейкой, с изнанки оверложены трехнитоным краеобъметочным швом. Низ ножек на двойных манжетах из основного полотна. Пояс цельнокроеный на широкой эластичной тесьме. Имеется петля для съема эластичной тесьмы.
Соответствие стандартам ТР ТС 017/2011. ГОСТ 31408-2009. Размерная сетка будет предоставлена при подаче ежемесячной заявки.
</t>
  </si>
  <si>
    <t xml:space="preserve">Соответствие стандартам:  ТР ТС 019/2011, 12.4.281-2014 2 класс.
Материал: полиэфир – 100%, 160 г/м²
Застежка: на пуговицах
Карманы: накладные по бокам, карман для пропуска на груди..
Цвет: флуоресцентный оранжевый Технические требования к средствам индивидуальной защиты по СТО 8.3-2015г. Размерная сетка будет представлена при подаче ежеквартальной заявки. 
</t>
  </si>
  <si>
    <t>Головной убор с жестким козырьком, цвет черный. Ткань смесовая. Размерная сетка будет предоставлена при подаче ежемесячной заявки.</t>
  </si>
  <si>
    <t xml:space="preserve">Комплектация: куртка и брюки.                                                                                                                       Ткань: смесовая                                                                                                                                               Состав ткани: полиэфир - 50%, хлопок — 50%                                                                                                Плотность ткани: 215 г/м²                                                                                                                       Отделка ткани: водоотталкивающая (ВО)                                                                                                 Куртка укороченная с притачным поясом, отложным воротником, центральной застёжкой на тесьму "молния". Карманы: накладные нижние и верхние с клапанами. Пояс с застёжкой на концах на кнопку, эластичной лентой в области боковых швов.  Брюки прямые с застёжкой в среднем шве передних половинок на тесьму "молния", притачным поясом.  Пояс брюк с эластичной лентой в области боковых швов, шлёвками. Цвет: черный. Логотип АО "Челябинскгоргаз". Соответствие стандартам: ТР ТС 019/2011. ГОСТ 12.4.280-2014. Размерная сетка будет предоставлена при подаче ежемесячной заявки.       </t>
  </si>
  <si>
    <t xml:space="preserve">Состав ткани: полиэфир— 100%, ПУ покрытие. Плотность ткани: 120 г/м2                                        Утеплитель: синтепон, 100 г/м2, 2 слоя.                                                                                          Брюки прямые с притачной утепляющей подкладкой, застежкой на молнию, поясом с эластичной резинкой. По низу бокового шва брюк расположены молнии для удобства надевания обуви. Карманы: прорезные вертикальные на молнии. Усилительные накладки: в области коленей, по низу на внутренней части.
Цвет: черный. Соответствие стандартам: ТР ТС 019/2011, ГОСТ 12.4.280-2014 п. 5.4.2.1, п.5.4.2.7 Размерная сетка будет предоставлена при подаче ежемесячной заявки.
</t>
  </si>
  <si>
    <t>Ткань: смесовая                                                                                                                                               Состав ткани: полиэфир-50%, хлопок-50%                                                                                                 Плотность ткани: 215 г/м²                                                                                                                      Отделка ткани: водоотталкивающая (ВО)                                                                                             Утеплитель: синтепон, 100 г/м², 3 слоя.  Утепляющая подкладка отстегивается.                                     Воротник: со съемным искусственным мехом. Капюшон: съемный, утепленный.  Защитные элементы: ветрозащитная планка, трикотажные напульсники. Регулировка по ширине: по талии и низу. Карманы: с клапанами. Цвет: черный. Логотип АО "Челябинскгоргаз".                                        Соответствие стандартам: ТР ТС 019/2011, ГОСТ 12.4.280-2014 п.5.3.10, п.5.4.2.1, п.5.4.2.7; ГОСТ 11209-2014 п.5.9 табл. 3 п/п6.7.</t>
  </si>
  <si>
    <t xml:space="preserve">Костюм летний мужской от общих производственных загрязнений.
Область применения: Костюмы мужские для защиты от общих производственных загрязнений и механических воздействий                                                                                                                        Комплектация: куртка и брюки.                                                                                                           Состав ткани: полиэфир – 67%, хлопок – 33%.
Плотность ткани: 245 г/м2
Отделка ткани: масловодоотталкивающая (МВО)
Куртка  с центральной застёжкой на 5 кнопок, отложным воротником. Карманы: на средней части полочки накладной карман с клапаном с текстильной застежкой, на нижней - накладной карман с наклонной линией входа, на верхней части левого рукава - накладной с клапаном с текстильной застёжкой . По низу средней части спинки кулиска, стянутая эластичным шнуром. Рукава с притачными манжетами  с застёжкой на кнопки. Под проймами вентиляционные отверстия — прорезные обметанные петли. Брюки прямые с застежкой на молнию, притачным поясом с застежкой на кнопку, эластичной лентой в области боковых швов. Карманы: боковые с наклонной линией входа, на задних половинках - накладные с клапанами с текстильной застежкой. Логотип АО "Челябинскгоргаз". Цвет: темно-синий с серой отделкой и оранжевым кантом.  Соответствие стандартам:  ТР ТС 019/2011. ГОСТ 12.4.280-2014  Размерная сетка будет предоставлена при подаче ежемесячной заявки.
</t>
  </si>
  <si>
    <t xml:space="preserve">Костюм летний женский от общих производственных загрязнений.
Область применения: Костюмы женские для защиты от общих производственных загрязнений и механических воздействий                                                                                                                        Комплектация: куртка и брюки.                                                                                                           Состав ткани: полиэфир – 67%, хлопок – 33%.
Плотность ткани: 245 г/м2
Отделка ткани: масловодоотталкивающая (МВО)
Застежка: на кнопках
Воротник: отложной
Регулировки по ширине: кулиска по талии, брюки на поясе с эластичной тесьмой
Карманы: верхние накладные с клапанами с текстильной застежкой, нижние в шве
Куртка  с центральной застёжкой на 5 кнопок, отложным воротником. Карманы: на средней части полочки накладной карман с клапаном с текстильной застежкой, на нижней - накладной карман с наклонной линией входа, на верхней части левого рукава - накладной с клапаном с текстильной застёжкой . По низу средней части спинки кулиска, стянутая эластичным шнуром. Рукава с притачными манжетами  с застёжкой на кнопки. Под проймами вентиляционные отверстия — прорезные обметанные петли. Брюки прямые с застежкой на молнию, притачным поясом с застежкой на кнопку, эластичной лентой в области боковых швов. Карманы: боковые с наклонной линией входа, на задних половинках - накладные с клапанами с текстильной застежкой. Логотип АО "Челябинскгоргаз". Цвет: темно-синий с серой отделкой и оранжевым кантом.  Соответствие стандартам:  ТР ТС 019/2011. ГОСТ 12.4.280-2014  Размерная сетка будет предоставлена при подаче ежемесячной заявки.
</t>
  </si>
  <si>
    <t xml:space="preserve">Трикотажное полотно с утеплителем Тинсулейт. </t>
  </si>
  <si>
    <t>Область применения: Защита  от влаги. Ткань: полиэфир — 100%, ПВХ покрытие. Толщина ткани: 0,18 мм. Водоупорность, Па: не менее 1800. Разрывная нагрузка, Н: не менее 400. Разрывная нагрузка настрочного проклеенного шва, Н: не менее 250. Плащ прямого силуэта с рукавами "реглан", втачным капюшоном, с застежкой до верха на 5 кнопок. По низу рукава ширина регулируется кнопкой. Вентиляционные отверстия: в области пройм, сетка под отлетной кокеткой. Капюшон по лицевому срезу стягивается шнуром, убирается в карман воротника. Карманы: накладные с клапанами. Все швы проклеены с внутренней стороны. Цвет: синий. Соответствие стандартам: ТР ТС 019/2011. Размерная сетка будет предоставлена при подаче ежемесячной заявки.</t>
  </si>
  <si>
    <t xml:space="preserve">Описание: комплект состоит из куртки, брюк и головного убора.                                                                                                   
Куртка с центральной потайной застёжкой на петли и пуговицы, отложным воротником.
Полочка с кокеткой, верхним накладным карманом с клапаном с потайной застёжкой на петлю и пуговицу, карманом в боковом шве. Боковые швы куртки смещены в сторону полочек.
Спинка со швом посередине и кокеткой. В вершинах боковых швов вентиляционные отверстия в виде прорезных обметанных петель.
Рукав втачной состоит из частей: верхней и нижней, с притачной манжетой с потайной  застёжкой на петлю и пуговицу. На нижней части рукава в области подмышечной впадины вентиляционные отверстия - прорезные обмётанные петли.
Детали из ткани верха отделочного цвета: кокетки полочек и спинки, петля-вешалка.
Брюки прямые с притачным поясом, застежкой в среднем шве передних половинок на петли и пуговицы.
Передние половинки  с боковыми накладными карманами. Накладной карман на левой 
передней половинке с клапаном с потайной застёжкой на петлю и пуговицу. Клапан входит в левый боковой шов.
Задние половинки с вентиляционными отверстиями в виде прорезных обметанных петель в вершинах шаговых швов. 
Пояс с потайной застёжкой на концах на петлю и пуговицу, шлёвками, эластичной лентой в области боковых швов.
Берет состоит из стенки и основания. Низ основания стянут эластичной лентой. Низ берета обработан обтачкой.
Ткань: противокислотная, полиэфир - 100%, плотность ткани 245г/м²
Цвет:  темно синий с васильковым                                                                                                               
Соответствие стандартам: ТР ТС 019/2011. Защита от растворов кислот и щелочей (3 класс) ГОСТ 12.4.251-2013      Размерная сетка будет предоставлена при подаче ежемесячной заявки.         
</t>
  </si>
  <si>
    <t xml:space="preserve"> Костюм мужской состоит из куртки и брюк.
  Куртка прямая с центральной правосторонней потайной застежкой на петли и пуговицы,  защитными накладками.
  Полочка с накладкой, переходящей по боковому шву на спинку.  На полочках внутренние накладные карманы, правый карман с текстильной застёжкой.
  Спинка с кокеткой. Кокетка с накладкой переходящей на полочки. В шве притачивания кокетки вентиляционные отверстия. 
  Рукав втачной, двушовный из частей: верхней и нижней. Верхняя часть с защитной накладкой по всей площади детали, нижняя часть с внутренним усилителем ниже линии локтя. 
По низу нижней части хлястик с текстильной застёжкой, для регулирования ширины рукава.
В подгибке низа рукава внутренний напульсник, стянутый эластичной лентой.
  Воротник отложной с прямыми концами. Конец воротника с хлястиком с застежкой на петлю и пуговицу.
В области подмышечных впадин на полочках и нижних частях рукавов вентиляционные отверстия прорезные обмётанные петли.
    Брюки с притачными поясами: передним и задним, застёжкой в среднем шве  передних половинок на тесьму "молния", шлёвками, защитными накладками,  пристегивающимися бретелями. 
  Передние половинки брюк с накладками от боковых застёжек до низа, с переходом  на задние половинки в области боковых швов. Накладка передней половинки из двух частей:  верхней и нижней. В шве стачивания верхней и нижней частей накладки отверстие для  амортизационной прокладки.
  Задние половинки с вытачками по линии талии, внутренними карманами в боковых швах,  входящими верхними срезами в задний пояс, защитными накладками вдоль шаговых швов и  низа брюк. 
В вершинах шаговых швов передних и задних половинок брюк вентиляционные отверстия 
в виде прорезных обмётанных петель. Пояс задний с застёжкой спереди на две петли и пуговицу, пуговицами в области боковых швов для пристегивания на петли концов пояса передних половинок. С лицевой стороны на переднем и заднем поясах пуговицы для пристегивания бретелей.
  Бретели с внутренней эластичной лентой и держателем с петлями со стороны задних  половинок и прорезными петлями на концах со стороны передних половинок 
Детали из ткани верха отделочного цвета: кокетка спинки.
  Световозвращающая лента: под кокеткой на спинке.
Соответствует:
ТР ТС 019/2011
ГОСТ 12.4.250-2013 
Технические характеристики
Ткань: хлопок – 100%, 490 г/м², МВО, К50, с огнестойкой отделкой пробан.
Цвет:  черный с серым
</t>
  </si>
  <si>
    <t xml:space="preserve">костюм сварщика  утепленный
Комплектация: куртка, брюки с бретелями, съемный утепленный капюшон, съемная утепляющая подстежка. сварочный класс 3. Утеплитель: холлофайбер софт, не поддерживающий горение, 150г/м², куртка – 3 слоя, брюки – 2 слоя, ветрозащитная ткань. IV и Особый климатические пояса.
Ткань верха: хлопок -100% ,Ткань верха: хлопок -100% , с огнестойкой отделкой, которая не поддерживает горения и тления, гарантирует защиту от ожогов 2-ой и 3-ей степеней.
Плотность ткани: 490 г/м2,
Материал накладок: ткань, состоящая из смеси термостойких волокон Panox и Параарамид с силиконизированным покрытием. Поверхностная плотность ткани 380 г/м² (260 г/м² основа, 120 г/м² силиконизированное покрытие).
Отделки по ткани: МВО, К50, огнестойкая отделка.Устойчивость защитных свойств  тканей должны сохраняться на весь срок эксплуатации одежды (200 стирок). 
Отделки по ткани: МВО, К50, огнестойкая отделка, которая не поддерживает горения и тления, гарантирует защиту от ожогов 2-ой и 3-ей степеней.
Световозвращающая лента: по низу передних и задних половинок брюк.
Воротник: стойка с огнестойкой текстильной застежкой
Застежка на куртке:  потайная, правосторонняя
Вентиляционные отверстия: под кокеткой, в области пройм, в шаговом шве.
Цвет:  черный с зеленым
Соответствие стандартам:  ТР ТС 019/2011, ГОСТ 12.4.250-2013, 12.4.297-2013, 12.4.280-2014. Размерная сетка будет предоставлена при подаче ежемесячной заявки.
</t>
  </si>
  <si>
    <t xml:space="preserve">Костюм утепленный женский
 Костюм состоит из куртки и полукомбинезона.
Куртка прямая с притачной утепляющей подкладкой, с пристегивающимся капюшоном, центральной 
застежкой на тесьму "молния", закрытую планкой с застежкой на кнопки, кулиской по низу.
Полочка с кокеткой, вставкой, центральной и боковой частями, нижним карманом в шве притачивания 
боковой части и верхним карманом в шве притачивания центральной части левой полочки. Верхний и нижние карманы в швах с фигурной листочкой. Верхний карман с застежкой на тесьму "молния".
Спинка с кокеткой, вставкой, боковыми частями, кулиской по линии талии с эластичной лентой.
Рукав комбинированного покроя, цельновыкроенный с кокетками полочек и спинки в верхней части рукава и втачной в нижней, с верхней передней и верхней задней частями.
Воротник-стойка. В шве втачивания воротника тесьма "молния" для пристегивания капюшона закрытая фигурной планкой. 
Капюшон с притачной утепляющей подкладкой, состоит из боковых и средней частей. По лицевому вырезу кулиска с эластичным шнуром и фиксаторами. Петли шнура выводятся по низу через люверсы. Для регулирования объема на средней части капюшона кулиска с эластичным шнуром и фиксатором. Петля шнура выводится через люверсы. На концах капюшона кнопки для пристегивания к внешней стойки воротника. По низу капюшона тесьма "молния".
Кулиска по низу с эластичным шнуром и фиксаторами. Петли шнура выводятся на подгибке низа  через люверсы в области боковых швов и крепятся петлями из эластичного шнура в боковых швах.
Притачная утепляющая подкладка с внутренним накладным карманом на левой полочке, рукавами реглан с трикотажными напульсниками.
Куртка с деталями из ткани верха отделочного цвета. 
Световозвращающая лента: на кокетках полочек и спинки, спинке, листочке верхнего кармана по наметке на лекалах. Световозвращающий кант: в швах притачивания кокеток полочек и спинки, средней части капюшона.
Ткань: «Нортси», микрополиэфир - 100%, 155 г/м², ПУ мембранным покрытием, НМВО, К20.
Утеплитель: Холлофайбер-Профи, 150 г/м², куртка - 3 слоя.III климатический пояс
Застежка: на молнии
Капюшон: с козырьком, утепленный, съемный
Защитные элементы: ветрозащитные планки, ветрозащитная юбка. Светоотражающие полосы.
Регулировки по ширине: по линии талии, низу изделия и рукавов, капюшону. Соответствие стандартам: ТР ТС 019/2011, ГОСТ 12.4.280-2014.
Цвет: синий с серым.  Размерная сетка будет предоставлена при подаче ежемесячной заявки.
Полукомбинезон с притачной утепляющей подкладкой, центральной застежкой на тесьму "молния", закрытую планкой с фигурной вставкой и застежкой на кнопку, разрезами по низу боковых швов с застежкой на закрытую тесьму  "молния", пуфтой, поясом, бретелями.  Перед лифа с боковой частью. 
Спинка со средним швом, состоит из верхних и нижних частей.
Передние половинки состоят из отрезных бочков, переходящих на задние половинки, верхних и нижних частей с наколенниками. В шве притачивания бочка к верхней части  карман с застежкой на тесьму "молния". Вход в карман закрыт клапаном, цельновыкроенным  с бочком. Вход в карман закрыт клапаном, настрочным по верхней и внутренней боковой сторонам, внешний боковой срез клапана входит в боковой шов. Наколенники с вытачками  по шаговым швам.
Задние половинки состоят из верхних и нижних частей.
Пояс со шлевками и эластичной лентой со стороны спинки.
Бретели с застежками "карабин" со стороны переда лифа и вставками из эластичной ленты со стороны спинки.
Полукомбинезон с деталями из ткани верха отделочного цвета.
Световозвращающая лента: по низу передних и задних половинок.
Ткань: «Нортси», микрополиэфир - 100%, 155 г/м², ПУ мембранным покрытием, НМВО, К20.
Утеплитель: Холлофайбер-Профи, 150 г/м², брюки - 2 слоя. III климатический пояс
Застежка: на молнии
Капюшон: с козырьком, утепленный, съемный
Защитные элементы: ветрозащитные планки, ветрозащитная юбка, клапаны на брюках
Регулировки по ширине: по линии талии, низу изделия и рукавов, поясу брюк, капюшону. Соответствие стандартам: ТР ТС 019/2011, ГОСТ 12.4.280-2014
Цвет: синий с серым. Размерная сетка будет предоставлена при подаче ежемесячной заявки.
</t>
  </si>
  <si>
    <t xml:space="preserve">Костюм утепленный мужской 
Описание:  Костюм состоит из куртки с капюшоном и полукомбинезона. 
Куртка прямая с притачной утепляющей подкладкой, с рукавами комбинированного покроя, притачным капюшоном, центральной застежкой на тесьму "молния", закрытую планкой с текстильной застежкой и двумя  кнопками - верхней и нижней, планкой под молнию в подбородочной части, кулисками по линии талии и низу. Полочка состоит из кокетки, центральной, верхней и нижней частей. Кокетка полочки цельновыкроенная по плечевому шву с кокеткой спинки и по шву втачивания рукава с верхней частью рукава. На верхней части левой полочки накладной карман с клапаном с текстильной застежкой (под рацию). Карман с односторонней складкой, с эластичной лентой, концы которой закреплены под текстильной застежкой на кармане. Верхний срез клапана кармана входит в шов притачивания кокетки. На нижней части полочки прорезной карман с застежкой на тесьму "молния" и клапаном. Верхние срезы клапана входят в шов притачивания нижней части полочки, боковые срезы в шов притачивания центральной части и боковой шов соответственно.  
Спинка с кокеткой состоит из верхней и нижней частей. Кокетка со средним швом. Рукав комбинированный: втачной в нижней части и цельновыкроенный в верхней, состоит из верхней передней, передней, верхней задней, задней, нижней задней частей с притачными манжетами. Манжета состоит из двух частей, нижняя часть с эластичной лентой, верхняя с хлястиком с текстильной застежкой.  Капюшон притачной, с притачной утепляющей подкладкой, состоит из верхней, нижней частей и козырька. В шве стачивания подкладки капюшона с обтачкой лицевого выреза - кулиска с эластичным шнуром, концы которого продеты через отверстия - люверсы со стороны обтачки и петли с лицевой стороны капюшона, с фиксаторами на концах шнура. На нижней части капюшона хлястик с текстильной застежкой. Кулиска по линии талии с эластичным шнуром, фиксаторами и наконечниками. Концы шнура выведены через люверсы на подборте. Кулиска по низу с эластичным шнуром и фиксаторами. Петли шнура выведены через люверсы в области боковых швов. 
Притачная подкладка  с прорезными карманами в "рамку" на полочках с застежкой на тесьму"молния". В нижней части подкладки куртки баска, с застежкой на концах на кнопки. Низ баски стянут эластичной лентой.   
Полукомбинезон на притачной утепляющей подкладке, с отрезным передом лифа и передним поясом, застежками по боковым швам на тесьму "молния", закрытую планками с текстильной застежкой, усилительными накладками по низу шаговых швов, бретелями. Перед лифа с двойным накладным карманом: верхним и нижним. Верхний карман для инструментов пятисекционный, нижний карман с прорезным входом с застежкой на тесьму "молния".
Передние половинки с прорезными наклонными карманами с застежкой на тесьму "молния", закрытыми накладными фигурными клапанами, наколенниками. Передний пояс со шлевками, застежкой по концам на кнопки. Наколенники и передние половинки в области колена с вытачками по боковым и шаговым швам. 
Задние половинки цельновыкроенные со спинкой, с накладками в области  среднего шва, кулиской по линии талии, стянутой двумя рядами эластичной ленты. На спинке по среднему шву на уровне кулиски шлевка. 
Бретели с застежками "карабин" со стороны переда лифа. Бретели и держатели застежек "карабин" из эластичной ленты.  
Притачная подкладка с напульсниками. Низ напульсников стянут эластичной лентой. Концы напульсника с текстильной застежкой со стороны боковых швов. 
Световозвращающая лента: на полочках, спинке, рукавах , по низу передних и задних половинок полукомбинезона. 
Костюм с деталями из ткани верха отделочного цвета. 
Технические характеристики:
Ткань верха: полиэфир — 67%, хлопок — 33%, 245 г/м2, МВО, К50
Утеплитель: Холлофайбер, 150 г/м2, 3 слоя (куртка), 2 слоя (полукомбинезон)
Цвет: синий с черным
Соответствует  ТР ТС 019/2011, 3-4 класс защиты. (IV и особый климатический пояс) Размерная сетка будет предоставлена при подаче ежемесячной заявки
</t>
  </si>
  <si>
    <t xml:space="preserve">костюм огнестойкий хлопковый для сварщика
Костюм мужской состоит из куртки и брюк, предназначен для защиты от повышенных температур, сварочный класс 3
Ткань верха: хлопок -100% , с огнестойкой отделкой, которая не поддерживает горения и тления, гарантирует защиту от ожогов 2-ой и 3-ей степеней.
Плотность ткани: 490 г/м2,
Материал накладок: ткань, состоящая из смеси термостойких волокон Panox и Параарамид с силиконизированным покрытием. Поверхностная плотность ткани 380 г/м² (260 г/м² основа, 120 г/м² силиконизированное покрытие).
Отделки по ткани: МВО, К50, огнестойкая отделка.Устойчивость защитных свойств  тканей должны сохраняться на весь срок эксплуатации одежды (200 стирок). 
Световозвращающая лента: по низу передних и задних половинок брюк.
Комплектация костюма: куртка/брюки с бретелями.
Воротник: стойка с огнестойкой текстильной застежкой
Застежка на куртке:  потайная, правосторонняя
Вентиляционные отверстия: под кокеткой, в области пройм, в шаговом шве.
Цвет:  черный с зеленым
Соответствие стандартам:  ТР ТС 019/2011, ГОСТ 12.4.250-2013  Размерная сетка будет предоставлена при подаче ежемесячной заявки.
</t>
  </si>
  <si>
    <t xml:space="preserve">костюм огнестойкий хлопковый для сварщика утепленный
Комплектация: куртка, брюки с бретелями, съемный утепленный капюшон, съемная утепляющая подстежка. сварочный класс 3. Утеплитель: «Холлофайбер Софт», не поддерживающий горение, 150г/м², куртка – 3 слоя, брюки – 2 слоя, ветрозащитная ткань. IV и Особый климатические пояса.
Ткань верха: хлопок -100% ,Ткань верха: хлопок -100% , с огнестойкой отделкой, которая не поддерживает горения и тления, гарантирует защиту от ожогов 2-ой и 3-ей степеней.
Плотность ткани: 490 г/м2,
Материал накладок: ткань, состоящая из смеси термостойких волокон Panox и Параарамид с силиконизированным покрытием. Поверхностная плотность ткани 380 г/м² (260 г/м² основа, 120 г/м² силиконизированное покрытие).
Отделки по ткани: МВО, К50, огнестойкая отделка.Устойчивость защитных свойств  тканей должны сохраняться на весь срок эксплуатации одежды (200 стирок). 
Отделки по ткани: МВО, К50, огнестойкая отделка, которая не поддерживает горения и тления, гарантирует защиту от ожогов 2-ой и 3-ей степеней.
Световозвращающая лента: по низу передних и задних половинок брюк.
Воротник: стойка с огнестойкой текстильной застежкой
Застежка на куртке:  потайная, правосторонняя
Вентиляционные отверстия: под кокеткой, в области пройм, в шаговом шве.
Цвет:  черный с зеленым
Соответствие стандартам:  ТР ТС 019/2011, ГОСТ 12.4.250-2013,  12.4.297-2013, 12.4.280-2014  Размерная сетка будет предоставлена при подаче ежемесячной заявки.
</t>
  </si>
  <si>
    <t xml:space="preserve">Костюм мужской состоит из куртки и брюк, предназначен для защиты от повышенных температур, сварочный класс 3
Ткань верха: хлопок -100% , с огнестойкой отделкой, которая не поддерживает горения и тления, гарантирует защиту от ожогов 2-ой и 3-ей степеней.
Плотность ткани: 490 г/м2,
Материал накладок: ткань, состоящая из смеси термостойких волокон Panox и Параарамид с силиконизированным покрытием. Поверхностная плотность ткани 380 г/м² (260 г/м² основа, 120 г/м² силиконизированное покрытие).
Отделки по ткани: МВО, К50, огнестойкая отделка.Устойчивость защитных свойств  тканей должны сохраняться на весь срок эксплуатации одежды (200 стирок). 
Световозвращающая лента: по низу передних и задних половинок брюк.
Комплектация костюма: куртка/брюки с бретелями.
Воротник: стойка с огнестойкой текстильной застежкой
Застежка на куртке:  потайная, правосторонняя
Вентиляционные отверстия: под кокеткой, в области пройм, в шаговом шве.
Цвет:  черный с зеленым
Соответствие стандартам:  ТР ТС 019/2011, ГОСТ 12.4.250-2013  Размерная сетка будет предоставлена при подаче ежемесячной заявки.
</t>
  </si>
  <si>
    <t>Ткань: бязь. Белая.</t>
  </si>
  <si>
    <t xml:space="preserve">Фартук с нагрудником бязь ГОСТ, белый 
Характеристика товара:
Ткань: хлопчатобумажная "Бязь" 100% х/б; 142 гр/м2
Цвет: белый
ГОСТ: 12.4.029-76
- цельнокройный
- с грудкой
- боковой вместительный карман
- завязки для регулировки объема по талии
- длина до колена
</t>
  </si>
  <si>
    <t>Область применения: халаты для защиты от общепроизводственных загрязнений и механических воздействий для женщин. Ткань: смесовая, полиэфир-50%, хлопок-50%. Плотность ткани: 240 г/м2. Отделка ткани: водоотталкиваюшая (ВО). Застежка: центральная, на 5 кнопок. Воротник: отложной. Карманы: нижние накладные.  Цвет: темно-синий. Соответствие стандартам: ТР ТС 019/2011, 12.4.280-2014 Размерная сетка будет предоставлена при подаче ежемесячной заявки.</t>
  </si>
  <si>
    <t xml:space="preserve">Ремень кожаный, цвет черный.
Технические характеристики: прочная ременная кожа
Ширина: 45 мм
Размеры (длина ремня от пряжки до окончания):
110–120 см.
120–130 см.
130–140 см.
140–150 см.
</t>
  </si>
  <si>
    <t xml:space="preserve">Галстук охранника.
Жесткий фиксированный узел, застежка на крючок. Регулируется резинкой и пряжкой.
Ткань: «Твилл», полиэфир - 100%, 160 г/м²
Цвет: черный
</t>
  </si>
  <si>
    <t xml:space="preserve">Носки утепленные
Носки махровые полушерстяные
</t>
  </si>
  <si>
    <t xml:space="preserve">Предназначены для защиты от кислот и щелочей концентрацией до 50 %, различных жиров, масел и нефтепродуктов.
Материал: ПВХ, толщина 0,2 мм
Длина: 460 мм.
</t>
  </si>
  <si>
    <t xml:space="preserve">Рабочие нарукавники хлопчатобумажные.  На руке фиксируются резинками. 
Длина (см): 40
Ширина (см): 20
Материал: Хлопок
Цвет: черный
Ткань: х/б
</t>
  </si>
  <si>
    <t>Ткань: ТС-208, хлопок 35%, полиэфир 65%. 120 гр/м2. Застежка на пуговицах. Приталенный силуэт. Горловина с V-образным вырезом. Застежка на пуговицах. Карманы накладные с розовой отделкой. Рукав 3/4. Цвет белый.  Соответствие стандартам ТР ТС 019/2011. 12.4.280-2014 Размерная сетка будет предоставлена при подаче ежемесячной заявки.</t>
  </si>
  <si>
    <t xml:space="preserve">Куртка прямая с притачной утепляющей подкладкой, с рукавами комбинированного покроя, притачным капюшоном, центральной застежкой на тесьму "молния", закрытую планкой с текстильной застежкой и двумя  кнопками - верхней и нижней, планкой под молнию в подбородочной части, кулисками по линии талии и низу. Полочка состоит из кокетки, центральной, верхней и нижней частей. Кокетка полочки цельновыкроенная по плечевому шву с кокеткой спинки и по шву втачивания рукава с верхней частью рукава. На верхней части левой полочки накладной карман с клапаном с текстильной застежкой (под рацию). Карман с односторонней складкой, с эластичной лентой, концы которой закреплены под текстильной застежкой на кармане. Верхний срез клапана кармана входит в шов притачивания кокетки. На нижней части полочки прорезной карман с застежкой на тесьму "молния" и клапаном. Верхние срезы клапана входят в шов притачивания нижней части полочки, боковые срезы в шов притачивания центральной части и боковой шов соответственно.  
Спинка с кокеткой состоит из верхней и нижней частей. Кокетка со средним швом. Рукав комбинированный: втачной в нижней части и цельновыкроенный в верхней, состоит из верхней передней, передней, верхней задней, задней, нижней задней частей с притачными манжетами. Манжета состоит из двух частей, нижняя часть с эластичной лентой, верхняя с хлястиком с текстильной застежкой.  Капюшон притачной, с притачной утепляющей подкладкой, состоит из верхней, нижней частей и козырька. В шве стачивания подкладки капюшона с обтачкой лицевого выреза - кулиска с эластичным шнуром, концы которого продеты через отверстия - люверсы со стороны обтачки и петли с лицевой стороны капюшона, с фиксаторами на концах шнура. На нижней части капюшона хлястик с текстильной застежкой. Кулиска по линии талии с эластичным шнуром, фиксаторами и наконечниками. Концы шнура выведены через люверсы на подборте. Кулиска по низу с эластичным шнуром и фиксаторами. Петли шнура выведены через люверсы в области боковых швов. 
Притачная подкладка  с прорезными карманами в "рамку" на полочках с застежкой на тесьму"молния". В нижней части подкладки куртки баска, с застежкой на концах на кнопки. Низ баски стянут эластичной лентой. Технические характеристики:
Ткань верха: полиэфир — 67%, хлопок — 33%, 245 г/м2, МВО, К50
Утеплитель: Холлофайбер, 150 г/м2, 3 слоя (куртка), 2 слоя (полукомбинезон)
Цвет: синий с черным
Соответствует  ТР ТС 019/2011 3-4 класс защиты. (IV и особый климатический пояс) Размерная сетка будет предоставлена при подаче ежемесячной заявки   
</t>
  </si>
  <si>
    <t xml:space="preserve">Куртка мужская летняя с капюшоном, с центральной бортовой застежкой на пять обметанных петель и пять пуговиц, отложным воротником, втачными рукавами, кулисой по линии талии.
Полочки с верхними и нижними накладными карманами с клапанами.
Спинка состоит из кокетки и нижней части. Нижняя часть спинки со средним швом. В шве притачивания кокетки спинки - вентиляционные отверстия.
Рукав двухшовный с разрезом в локтевом шве и притачной манжетой с  застежкой на обметанную петлю и пуговицу. По шву притачивания манжеты - складочка.
Воротник с прямыми концами.
Капюшон со средним швом, кулисой по лицевому краю, втачан в горловину спинки.
Технические характеристики:
 Куртка изготавливается из палаточной ткани с отделкой  ВО (состав : хлопок – 100 %) плотность 260 г/м. 
 Цвет: хаки
Соответствует  ТР ТС 019/2011 ГОСТ 12.4.280-2014 п. 5.3.10 табл. 1, п.5.4.1.4, п.5.4.2.1 табл.3, п.5.4.2.2 ГОСТ 11209-2014 п. 5,6 табл. 2
</t>
  </si>
  <si>
    <t xml:space="preserve">Ткань верха: «Оксфорд», полиамид - 100%, ПУ покрытие
Утеплитель: синтепон, 240 г/м#
Застежка: на молнии, застежки-карабины
Капюшон: отделан искусственным мехом
Защитные элементы: манжеты с эластичной тесьмой и хлястиком
Регулировки по ширине: кулиска по талии, по низу изделия
Карманы: прорезные нагрудные на молнии, полуобъемные накладные с клапанами, карман на рукаве
Цвет: черный
</t>
  </si>
  <si>
    <t>комплект</t>
  </si>
  <si>
    <t>пара</t>
  </si>
  <si>
    <t>шт</t>
  </si>
  <si>
    <t>Нет</t>
  </si>
  <si>
    <t>Примечание - Прочие показатели свойств тканей и требования к характеристикам - в соответствии с СТО Газпром 28-2006 и ИЗМЕНЕНИЕ №1 к СТО ГАЗПРОМ ГАЗОРАСПРЕДЕЛЕНИЕ 8.3-2015.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</si>
</sst>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Alignment="1">
      <alignment shrinkToFit="1"/>
    </xf>
    <xf numFmtId="0" fontId="1" fillId="0" borderId="2" xfId="0" applyNumberFormat="1" applyFont="1" applyFill="1" applyBorder="1" applyAlignment="1">
      <alignment vertical="center" wrapText="1" shrinkToFit="1"/>
    </xf>
    <xf numFmtId="0" fontId="1" fillId="0" borderId="2" xfId="0" applyNumberFormat="1" applyFont="1" applyFill="1" applyBorder="1" applyAlignment="1">
      <alignment horizontal="justify" vertical="center" wrapText="1" shrinkToFit="1"/>
    </xf>
    <xf numFmtId="0" fontId="1" fillId="0" borderId="2" xfId="0" applyNumberFormat="1" applyFont="1" applyFill="1" applyBorder="1" applyAlignment="1">
      <alignment wrapText="1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wrapText="1" shrinkToFit="1"/>
    </xf>
    <xf numFmtId="0" fontId="2" fillId="0" borderId="0" xfId="0" applyNumberFormat="1" applyFont="1" applyFill="1" applyAlignment="1">
      <alignment wrapText="1" shrinkToFit="1"/>
    </xf>
    <xf numFmtId="0" fontId="2" fillId="0" borderId="3" xfId="0" applyNumberFormat="1" applyFont="1" applyFill="1" applyBorder="1" applyAlignment="1">
      <alignment horizontal="left" vertical="top" wrapText="1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shrinkToFit="1"/>
    </xf>
    <xf numFmtId="0" fontId="2" fillId="0" borderId="11" xfId="0" applyNumberFormat="1" applyFont="1" applyFill="1" applyBorder="1" applyAlignment="1">
      <alignment horizontal="center" vertical="center" shrinkToFit="1"/>
    </xf>
    <xf numFmtId="0" fontId="2" fillId="0" borderId="12" xfId="0" applyNumberFormat="1" applyFont="1" applyFill="1" applyBorder="1" applyAlignment="1">
      <alignment horizontal="center" vertical="center" shrinkToFit="1"/>
    </xf>
    <xf numFmtId="0" fontId="2" fillId="0" borderId="13" xfId="0" applyNumberFormat="1" applyFont="1" applyFill="1" applyBorder="1" applyAlignment="1">
      <alignment horizontal="center" vertical="center" shrinkToFit="1"/>
    </xf>
    <xf numFmtId="9" fontId="2" fillId="0" borderId="10" xfId="0" applyNumberFormat="1" applyFont="1" applyFill="1" applyBorder="1" applyAlignment="1">
      <alignment horizontal="center" vertical="center"/>
    </xf>
    <xf numFmtId="9" fontId="2" fillId="0" borderId="11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 shrinkToFit="1"/>
    </xf>
    <xf numFmtId="2" fontId="2" fillId="0" borderId="15" xfId="0" applyNumberFormat="1" applyFont="1" applyFill="1" applyBorder="1" applyAlignment="1">
      <alignment horizontal="center" vertical="center"/>
    </xf>
    <xf numFmtId="9" fontId="2" fillId="0" borderId="1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9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wrapText="1" shrinkToFit="1"/>
    </xf>
    <xf numFmtId="0" fontId="2" fillId="0" borderId="9" xfId="0" applyNumberFormat="1" applyFont="1" applyFill="1" applyBorder="1" applyAlignment="1">
      <alignment horizontal="center" vertical="center" wrapText="1" shrinkToFit="1"/>
    </xf>
    <xf numFmtId="0" fontId="2" fillId="0" borderId="14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horizontal="center" vertical="center" wrapText="1" shrinkToFit="1"/>
    </xf>
    <xf numFmtId="0" fontId="2" fillId="0" borderId="8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wrapText="1" shrinkToFit="1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37" zoomScale="60" zoomScaleNormal="60" workbookViewId="0">
      <selection activeCell="C47" sqref="C47:E47"/>
    </sheetView>
  </sheetViews>
  <sheetFormatPr defaultRowHeight="18.75" x14ac:dyDescent="0.3"/>
  <cols>
    <col min="1" max="1" width="10.42578125" style="5" customWidth="1"/>
    <col min="2" max="2" width="34.28515625" style="19" customWidth="1"/>
    <col min="3" max="3" width="159.42578125" style="19" customWidth="1"/>
    <col min="4" max="4" width="20.140625" style="5" customWidth="1"/>
    <col min="5" max="5" width="15" style="5" customWidth="1"/>
    <col min="6" max="6" width="17" style="5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1" customFormat="1" ht="89.25" customHeight="1" x14ac:dyDescent="0.25">
      <c r="A1" s="3" t="s">
        <v>0</v>
      </c>
      <c r="B1" s="1" t="s">
        <v>4</v>
      </c>
      <c r="C1" s="1" t="s">
        <v>5</v>
      </c>
      <c r="D1" s="1" t="s">
        <v>1</v>
      </c>
      <c r="E1" s="17" t="s">
        <v>3</v>
      </c>
      <c r="F1" s="12" t="s">
        <v>2</v>
      </c>
      <c r="G1" s="10" t="s">
        <v>13</v>
      </c>
      <c r="H1" s="13" t="s">
        <v>14</v>
      </c>
      <c r="I1" s="10" t="s">
        <v>15</v>
      </c>
      <c r="J1" s="10" t="s">
        <v>16</v>
      </c>
    </row>
    <row r="2" spans="1:10" ht="72.75" customHeight="1" x14ac:dyDescent="0.25">
      <c r="A2" s="4">
        <v>1</v>
      </c>
      <c r="B2" s="2" t="s">
        <v>20</v>
      </c>
      <c r="C2" s="20" t="s">
        <v>44</v>
      </c>
      <c r="D2" s="9" t="s">
        <v>79</v>
      </c>
      <c r="E2" s="9" t="s">
        <v>78</v>
      </c>
      <c r="F2" s="16">
        <v>144</v>
      </c>
      <c r="G2" s="15">
        <v>211</v>
      </c>
      <c r="H2" s="14">
        <v>0.2</v>
      </c>
      <c r="I2" s="15">
        <f>F2*G2</f>
        <v>30384</v>
      </c>
      <c r="J2" s="15">
        <f>I2*1.2</f>
        <v>36460.799999999996</v>
      </c>
    </row>
    <row r="3" spans="1:10" ht="115.5" customHeight="1" x14ac:dyDescent="0.25">
      <c r="A3" s="4">
        <v>2</v>
      </c>
      <c r="B3" s="2" t="s">
        <v>21</v>
      </c>
      <c r="C3" s="20" t="s">
        <v>45</v>
      </c>
      <c r="D3" s="9" t="s">
        <v>79</v>
      </c>
      <c r="E3" s="9" t="s">
        <v>76</v>
      </c>
      <c r="F3" s="16">
        <v>300</v>
      </c>
      <c r="G3" s="15">
        <v>548</v>
      </c>
      <c r="H3" s="14">
        <v>0.2</v>
      </c>
      <c r="I3" s="15">
        <f t="shared" ref="I3:I7" si="0">F3*G3</f>
        <v>164400</v>
      </c>
      <c r="J3" s="15">
        <f t="shared" ref="J3:J7" si="1">I3*1.2</f>
        <v>197280</v>
      </c>
    </row>
    <row r="4" spans="1:10" ht="192" customHeight="1" x14ac:dyDescent="0.25">
      <c r="A4" s="4">
        <v>3</v>
      </c>
      <c r="B4" s="2" t="s">
        <v>22</v>
      </c>
      <c r="C4" s="20" t="s">
        <v>46</v>
      </c>
      <c r="D4" s="9" t="s">
        <v>79</v>
      </c>
      <c r="E4" s="9" t="s">
        <v>76</v>
      </c>
      <c r="F4" s="16">
        <v>200</v>
      </c>
      <c r="G4" s="15">
        <v>783</v>
      </c>
      <c r="H4" s="14">
        <v>0.2</v>
      </c>
      <c r="I4" s="15">
        <f t="shared" si="0"/>
        <v>156600</v>
      </c>
      <c r="J4" s="15">
        <f t="shared" si="1"/>
        <v>187920</v>
      </c>
    </row>
    <row r="5" spans="1:10" ht="133.5" customHeight="1" x14ac:dyDescent="0.25">
      <c r="A5" s="4">
        <v>4</v>
      </c>
      <c r="B5" s="2" t="s">
        <v>23</v>
      </c>
      <c r="C5" s="20" t="s">
        <v>47</v>
      </c>
      <c r="D5" s="9" t="s">
        <v>79</v>
      </c>
      <c r="E5" s="9" t="s">
        <v>78</v>
      </c>
      <c r="F5" s="16">
        <v>100</v>
      </c>
      <c r="G5" s="15">
        <v>482</v>
      </c>
      <c r="H5" s="14">
        <v>0.2</v>
      </c>
      <c r="I5" s="15">
        <f t="shared" si="0"/>
        <v>48200</v>
      </c>
      <c r="J5" s="15">
        <f t="shared" si="1"/>
        <v>57840</v>
      </c>
    </row>
    <row r="6" spans="1:10" ht="56.25" customHeight="1" x14ac:dyDescent="0.25">
      <c r="A6" s="4">
        <v>5</v>
      </c>
      <c r="B6" s="2" t="s">
        <v>24</v>
      </c>
      <c r="C6" s="20" t="s">
        <v>48</v>
      </c>
      <c r="D6" s="9" t="s">
        <v>79</v>
      </c>
      <c r="E6" s="9" t="s">
        <v>78</v>
      </c>
      <c r="F6" s="16">
        <v>10</v>
      </c>
      <c r="G6" s="15">
        <v>350</v>
      </c>
      <c r="H6" s="14">
        <v>0.2</v>
      </c>
      <c r="I6" s="15">
        <f t="shared" si="0"/>
        <v>3500</v>
      </c>
      <c r="J6" s="15">
        <f t="shared" si="1"/>
        <v>4200</v>
      </c>
    </row>
    <row r="7" spans="1:10" ht="196.5" customHeight="1" x14ac:dyDescent="0.25">
      <c r="A7" s="4">
        <v>6</v>
      </c>
      <c r="B7" s="2" t="s">
        <v>25</v>
      </c>
      <c r="C7" s="20" t="s">
        <v>49</v>
      </c>
      <c r="D7" s="9" t="s">
        <v>79</v>
      </c>
      <c r="E7" s="9" t="s">
        <v>76</v>
      </c>
      <c r="F7" s="16">
        <v>7</v>
      </c>
      <c r="G7" s="15">
        <v>2343</v>
      </c>
      <c r="H7" s="14">
        <v>0.2</v>
      </c>
      <c r="I7" s="15">
        <f t="shared" si="0"/>
        <v>16401</v>
      </c>
      <c r="J7" s="15">
        <f t="shared" si="1"/>
        <v>19681.2</v>
      </c>
    </row>
    <row r="8" spans="1:10" ht="163.5" customHeight="1" x14ac:dyDescent="0.25">
      <c r="A8" s="4">
        <v>7</v>
      </c>
      <c r="B8" s="2" t="s">
        <v>26</v>
      </c>
      <c r="C8" s="20" t="s">
        <v>50</v>
      </c>
      <c r="D8" s="9" t="s">
        <v>79</v>
      </c>
      <c r="E8" s="9" t="s">
        <v>78</v>
      </c>
      <c r="F8" s="16">
        <v>6</v>
      </c>
      <c r="G8" s="15">
        <v>1371.76</v>
      </c>
      <c r="H8" s="14">
        <v>0.2</v>
      </c>
      <c r="I8" s="15">
        <f>F8*G8</f>
        <v>8230.56</v>
      </c>
      <c r="J8" s="15">
        <f>I8*1.2</f>
        <v>9876.6719999999987</v>
      </c>
    </row>
    <row r="9" spans="1:10" ht="204.75" customHeight="1" x14ac:dyDescent="0.25">
      <c r="A9" s="4">
        <v>8</v>
      </c>
      <c r="B9" s="2" t="s">
        <v>27</v>
      </c>
      <c r="C9" s="20" t="s">
        <v>51</v>
      </c>
      <c r="D9" s="9" t="s">
        <v>79</v>
      </c>
      <c r="E9" s="9" t="s">
        <v>78</v>
      </c>
      <c r="F9" s="16">
        <v>9</v>
      </c>
      <c r="G9" s="15">
        <v>2376</v>
      </c>
      <c r="H9" s="14">
        <v>0.2</v>
      </c>
      <c r="I9" s="15">
        <f t="shared" ref="I9:I39" si="2">F9*G9</f>
        <v>21384</v>
      </c>
      <c r="J9" s="15">
        <f t="shared" ref="J9:J39" si="3">I9*1.2</f>
        <v>25660.799999999999</v>
      </c>
    </row>
    <row r="10" spans="1:10" ht="366.75" customHeight="1" x14ac:dyDescent="0.25">
      <c r="A10" s="4">
        <v>9</v>
      </c>
      <c r="B10" s="2" t="s">
        <v>28</v>
      </c>
      <c r="C10" s="20" t="s">
        <v>52</v>
      </c>
      <c r="D10" s="9" t="s">
        <v>79</v>
      </c>
      <c r="E10" s="9" t="s">
        <v>78</v>
      </c>
      <c r="F10" s="16">
        <v>10</v>
      </c>
      <c r="G10" s="15">
        <v>2613</v>
      </c>
      <c r="H10" s="14">
        <v>0.2</v>
      </c>
      <c r="I10" s="15">
        <f t="shared" si="2"/>
        <v>26130</v>
      </c>
      <c r="J10" s="15">
        <f t="shared" si="3"/>
        <v>31356</v>
      </c>
    </row>
    <row r="11" spans="1:10" ht="397.5" customHeight="1" x14ac:dyDescent="0.25">
      <c r="A11" s="4">
        <v>10</v>
      </c>
      <c r="B11" s="2" t="s">
        <v>28</v>
      </c>
      <c r="C11" s="20" t="s">
        <v>53</v>
      </c>
      <c r="D11" s="9" t="s">
        <v>79</v>
      </c>
      <c r="E11" s="9" t="s">
        <v>78</v>
      </c>
      <c r="F11" s="16">
        <v>15</v>
      </c>
      <c r="G11" s="15">
        <v>2375</v>
      </c>
      <c r="H11" s="14">
        <v>0.2</v>
      </c>
      <c r="I11" s="15">
        <f t="shared" si="2"/>
        <v>35625</v>
      </c>
      <c r="J11" s="15">
        <f t="shared" si="3"/>
        <v>42750</v>
      </c>
    </row>
    <row r="12" spans="1:10" x14ac:dyDescent="0.25">
      <c r="A12" s="4">
        <v>11</v>
      </c>
      <c r="B12" s="2" t="s">
        <v>29</v>
      </c>
      <c r="C12" s="20" t="s">
        <v>54</v>
      </c>
      <c r="D12" s="9" t="s">
        <v>79</v>
      </c>
      <c r="E12" s="9" t="s">
        <v>78</v>
      </c>
      <c r="F12" s="16">
        <v>200</v>
      </c>
      <c r="G12" s="15">
        <v>218</v>
      </c>
      <c r="H12" s="14">
        <v>0.2</v>
      </c>
      <c r="I12" s="15">
        <f t="shared" si="2"/>
        <v>43600</v>
      </c>
      <c r="J12" s="15">
        <f t="shared" si="3"/>
        <v>52320</v>
      </c>
    </row>
    <row r="13" spans="1:10" ht="191.25" customHeight="1" x14ac:dyDescent="0.25">
      <c r="A13" s="4">
        <v>12</v>
      </c>
      <c r="B13" s="2" t="s">
        <v>30</v>
      </c>
      <c r="C13" s="20" t="s">
        <v>55</v>
      </c>
      <c r="D13" s="9" t="s">
        <v>79</v>
      </c>
      <c r="E13" s="9" t="s">
        <v>78</v>
      </c>
      <c r="F13" s="16">
        <v>80</v>
      </c>
      <c r="G13" s="15">
        <v>707</v>
      </c>
      <c r="H13" s="14">
        <v>0.2</v>
      </c>
      <c r="I13" s="15">
        <f t="shared" si="2"/>
        <v>56560</v>
      </c>
      <c r="J13" s="15">
        <f t="shared" si="3"/>
        <v>67872</v>
      </c>
    </row>
    <row r="14" spans="1:10" ht="408.75" customHeight="1" x14ac:dyDescent="0.25">
      <c r="A14" s="4">
        <v>13</v>
      </c>
      <c r="B14" s="2" t="s">
        <v>31</v>
      </c>
      <c r="C14" s="20" t="s">
        <v>56</v>
      </c>
      <c r="D14" s="9" t="s">
        <v>79</v>
      </c>
      <c r="E14" s="9" t="s">
        <v>76</v>
      </c>
      <c r="F14" s="16">
        <v>1</v>
      </c>
      <c r="G14" s="15">
        <v>1683</v>
      </c>
      <c r="H14" s="14">
        <v>0.2</v>
      </c>
      <c r="I14" s="15">
        <f t="shared" si="2"/>
        <v>1683</v>
      </c>
      <c r="J14" s="15">
        <f t="shared" si="3"/>
        <v>2019.6</v>
      </c>
    </row>
    <row r="15" spans="1:10" ht="409.5" customHeight="1" x14ac:dyDescent="0.25">
      <c r="A15" s="34">
        <v>14</v>
      </c>
      <c r="B15" s="36" t="s">
        <v>28</v>
      </c>
      <c r="C15" s="32" t="s">
        <v>57</v>
      </c>
      <c r="D15" s="23" t="s">
        <v>79</v>
      </c>
      <c r="E15" s="23" t="s">
        <v>76</v>
      </c>
      <c r="F15" s="25">
        <v>4</v>
      </c>
      <c r="G15" s="21">
        <v>3356</v>
      </c>
      <c r="H15" s="27">
        <v>0.2</v>
      </c>
      <c r="I15" s="21">
        <f t="shared" si="2"/>
        <v>13424</v>
      </c>
      <c r="J15" s="21">
        <f t="shared" si="3"/>
        <v>16108.8</v>
      </c>
    </row>
    <row r="16" spans="1:10" ht="276.75" customHeight="1" x14ac:dyDescent="0.25">
      <c r="A16" s="35"/>
      <c r="B16" s="37"/>
      <c r="C16" s="33"/>
      <c r="D16" s="24"/>
      <c r="E16" s="24"/>
      <c r="F16" s="26"/>
      <c r="G16" s="22"/>
      <c r="H16" s="28"/>
      <c r="I16" s="22"/>
      <c r="J16" s="22"/>
    </row>
    <row r="17" spans="1:10" ht="408.75" customHeight="1" x14ac:dyDescent="0.25">
      <c r="A17" s="4">
        <v>15</v>
      </c>
      <c r="B17" s="2" t="s">
        <v>28</v>
      </c>
      <c r="C17" s="20" t="s">
        <v>58</v>
      </c>
      <c r="D17" s="9" t="s">
        <v>79</v>
      </c>
      <c r="E17" s="9" t="s">
        <v>76</v>
      </c>
      <c r="F17" s="16">
        <v>2</v>
      </c>
      <c r="G17" s="15">
        <v>5346</v>
      </c>
      <c r="H17" s="14">
        <v>0.2</v>
      </c>
      <c r="I17" s="15">
        <f t="shared" si="2"/>
        <v>10692</v>
      </c>
      <c r="J17" s="15">
        <f t="shared" si="3"/>
        <v>12830.4</v>
      </c>
    </row>
    <row r="18" spans="1:10" ht="408.75" customHeight="1" x14ac:dyDescent="0.25">
      <c r="A18" s="34">
        <v>16</v>
      </c>
      <c r="B18" s="36" t="s">
        <v>32</v>
      </c>
      <c r="C18" s="32" t="s">
        <v>59</v>
      </c>
      <c r="D18" s="23" t="s">
        <v>79</v>
      </c>
      <c r="E18" s="23" t="s">
        <v>76</v>
      </c>
      <c r="F18" s="25">
        <v>5</v>
      </c>
      <c r="G18" s="21">
        <v>7525</v>
      </c>
      <c r="H18" s="27">
        <v>0.2</v>
      </c>
      <c r="I18" s="21">
        <f t="shared" si="2"/>
        <v>37625</v>
      </c>
      <c r="J18" s="21">
        <f t="shared" si="3"/>
        <v>45150</v>
      </c>
    </row>
    <row r="19" spans="1:10" ht="408.75" customHeight="1" x14ac:dyDescent="0.25">
      <c r="A19" s="38"/>
      <c r="B19" s="39"/>
      <c r="C19" s="40"/>
      <c r="D19" s="29"/>
      <c r="E19" s="29"/>
      <c r="F19" s="29"/>
      <c r="G19" s="30"/>
      <c r="H19" s="31"/>
      <c r="I19" s="30"/>
      <c r="J19" s="30"/>
    </row>
    <row r="20" spans="1:10" ht="206.25" customHeight="1" x14ac:dyDescent="0.25">
      <c r="A20" s="35"/>
      <c r="B20" s="37"/>
      <c r="C20" s="33"/>
      <c r="D20" s="24"/>
      <c r="E20" s="24"/>
      <c r="F20" s="26"/>
      <c r="G20" s="22"/>
      <c r="H20" s="28"/>
      <c r="I20" s="22"/>
      <c r="J20" s="22"/>
    </row>
    <row r="21" spans="1:10" ht="409.5" customHeight="1" x14ac:dyDescent="0.25">
      <c r="A21" s="34">
        <v>17</v>
      </c>
      <c r="B21" s="36" t="s">
        <v>32</v>
      </c>
      <c r="C21" s="32" t="s">
        <v>60</v>
      </c>
      <c r="D21" s="23" t="s">
        <v>79</v>
      </c>
      <c r="E21" s="23" t="s">
        <v>76</v>
      </c>
      <c r="F21" s="25">
        <v>5</v>
      </c>
      <c r="G21" s="21">
        <v>7709</v>
      </c>
      <c r="H21" s="27">
        <v>0.2</v>
      </c>
      <c r="I21" s="21">
        <f t="shared" si="2"/>
        <v>38545</v>
      </c>
      <c r="J21" s="21">
        <f t="shared" si="3"/>
        <v>46254</v>
      </c>
    </row>
    <row r="22" spans="1:10" ht="409.5" customHeight="1" x14ac:dyDescent="0.25">
      <c r="A22" s="35"/>
      <c r="B22" s="37"/>
      <c r="C22" s="40"/>
      <c r="D22" s="24"/>
      <c r="E22" s="24"/>
      <c r="F22" s="26"/>
      <c r="G22" s="22"/>
      <c r="H22" s="28"/>
      <c r="I22" s="22"/>
      <c r="J22" s="22"/>
    </row>
    <row r="23" spans="1:10" ht="408" customHeight="1" x14ac:dyDescent="0.25">
      <c r="A23" s="4">
        <v>18</v>
      </c>
      <c r="B23" s="2" t="s">
        <v>28</v>
      </c>
      <c r="C23" s="20" t="s">
        <v>61</v>
      </c>
      <c r="D23" s="9" t="s">
        <v>79</v>
      </c>
      <c r="E23" s="9" t="s">
        <v>76</v>
      </c>
      <c r="F23" s="16">
        <v>2</v>
      </c>
      <c r="G23" s="15">
        <v>9288</v>
      </c>
      <c r="H23" s="14">
        <v>0.2</v>
      </c>
      <c r="I23" s="15">
        <f t="shared" si="2"/>
        <v>18576</v>
      </c>
      <c r="J23" s="15">
        <f t="shared" si="3"/>
        <v>22291.200000000001</v>
      </c>
    </row>
    <row r="24" spans="1:10" ht="408" customHeight="1" x14ac:dyDescent="0.25">
      <c r="A24" s="4">
        <v>19</v>
      </c>
      <c r="B24" s="2" t="s">
        <v>28</v>
      </c>
      <c r="C24" s="20" t="s">
        <v>62</v>
      </c>
      <c r="D24" s="9" t="s">
        <v>79</v>
      </c>
      <c r="E24" s="9" t="s">
        <v>76</v>
      </c>
      <c r="F24" s="16">
        <v>2</v>
      </c>
      <c r="G24" s="15">
        <v>11856</v>
      </c>
      <c r="H24" s="14">
        <v>0.2</v>
      </c>
      <c r="I24" s="15">
        <f t="shared" si="2"/>
        <v>23712</v>
      </c>
      <c r="J24" s="15">
        <f t="shared" si="3"/>
        <v>28454.399999999998</v>
      </c>
    </row>
    <row r="25" spans="1:10" ht="340.5" customHeight="1" x14ac:dyDescent="0.25">
      <c r="A25" s="4">
        <v>20</v>
      </c>
      <c r="B25" s="2" t="s">
        <v>33</v>
      </c>
      <c r="C25" s="20" t="s">
        <v>63</v>
      </c>
      <c r="D25" s="9" t="s">
        <v>79</v>
      </c>
      <c r="E25" s="9" t="s">
        <v>76</v>
      </c>
      <c r="F25" s="16">
        <v>2</v>
      </c>
      <c r="G25" s="15">
        <v>1538</v>
      </c>
      <c r="H25" s="14">
        <v>0.2</v>
      </c>
      <c r="I25" s="15">
        <f t="shared" si="2"/>
        <v>3076</v>
      </c>
      <c r="J25" s="15">
        <f t="shared" si="3"/>
        <v>3691.2</v>
      </c>
    </row>
    <row r="26" spans="1:10" ht="74.25" customHeight="1" x14ac:dyDescent="0.25">
      <c r="A26" s="4">
        <v>21</v>
      </c>
      <c r="B26" s="2" t="s">
        <v>34</v>
      </c>
      <c r="C26" s="20" t="s">
        <v>64</v>
      </c>
      <c r="D26" s="9" t="s">
        <v>79</v>
      </c>
      <c r="E26" s="9" t="s">
        <v>78</v>
      </c>
      <c r="F26" s="16">
        <v>10</v>
      </c>
      <c r="G26" s="15">
        <v>53</v>
      </c>
      <c r="H26" s="14">
        <v>0.2</v>
      </c>
      <c r="I26" s="15">
        <f t="shared" si="2"/>
        <v>530</v>
      </c>
      <c r="J26" s="15">
        <f t="shared" si="3"/>
        <v>636</v>
      </c>
    </row>
    <row r="27" spans="1:10" ht="246.75" customHeight="1" x14ac:dyDescent="0.25">
      <c r="A27" s="4">
        <v>22</v>
      </c>
      <c r="B27" s="2" t="s">
        <v>35</v>
      </c>
      <c r="C27" s="20" t="s">
        <v>65</v>
      </c>
      <c r="D27" s="9" t="s">
        <v>79</v>
      </c>
      <c r="E27" s="9" t="s">
        <v>78</v>
      </c>
      <c r="F27" s="16">
        <v>15</v>
      </c>
      <c r="G27" s="15">
        <v>107.39</v>
      </c>
      <c r="H27" s="14">
        <v>0.2</v>
      </c>
      <c r="I27" s="15">
        <f t="shared" si="2"/>
        <v>1610.85</v>
      </c>
      <c r="J27" s="15">
        <f t="shared" si="3"/>
        <v>1933.0199999999998</v>
      </c>
    </row>
    <row r="28" spans="1:10" ht="130.5" customHeight="1" x14ac:dyDescent="0.25">
      <c r="A28" s="4">
        <v>23</v>
      </c>
      <c r="B28" s="2" t="s">
        <v>36</v>
      </c>
      <c r="C28" s="20" t="s">
        <v>66</v>
      </c>
      <c r="D28" s="9" t="s">
        <v>79</v>
      </c>
      <c r="E28" s="9" t="s">
        <v>78</v>
      </c>
      <c r="F28" s="16">
        <v>1</v>
      </c>
      <c r="G28" s="15">
        <v>792</v>
      </c>
      <c r="H28" s="14">
        <v>0.2</v>
      </c>
      <c r="I28" s="15">
        <f t="shared" si="2"/>
        <v>792</v>
      </c>
      <c r="J28" s="15">
        <f t="shared" si="3"/>
        <v>950.4</v>
      </c>
    </row>
    <row r="29" spans="1:10" ht="183" customHeight="1" x14ac:dyDescent="0.25">
      <c r="A29" s="4">
        <v>24</v>
      </c>
      <c r="B29" s="2" t="s">
        <v>37</v>
      </c>
      <c r="C29" s="20" t="s">
        <v>67</v>
      </c>
      <c r="D29" s="9" t="s">
        <v>79</v>
      </c>
      <c r="E29" s="9" t="s">
        <v>78</v>
      </c>
      <c r="F29" s="16">
        <v>4</v>
      </c>
      <c r="G29" s="15">
        <v>410</v>
      </c>
      <c r="H29" s="14">
        <v>0.2</v>
      </c>
      <c r="I29" s="15">
        <f t="shared" si="2"/>
        <v>1640</v>
      </c>
      <c r="J29" s="15">
        <f t="shared" si="3"/>
        <v>1968</v>
      </c>
    </row>
    <row r="30" spans="1:10" ht="134.25" customHeight="1" x14ac:dyDescent="0.25">
      <c r="A30" s="4">
        <v>25</v>
      </c>
      <c r="B30" s="2" t="s">
        <v>38</v>
      </c>
      <c r="C30" s="20" t="s">
        <v>68</v>
      </c>
      <c r="D30" s="9" t="s">
        <v>79</v>
      </c>
      <c r="E30" s="9" t="s">
        <v>78</v>
      </c>
      <c r="F30" s="16">
        <v>2</v>
      </c>
      <c r="G30" s="15">
        <v>54.08</v>
      </c>
      <c r="H30" s="14">
        <v>0.2</v>
      </c>
      <c r="I30" s="15">
        <f t="shared" si="2"/>
        <v>108.16</v>
      </c>
      <c r="J30" s="15">
        <f t="shared" si="3"/>
        <v>129.792</v>
      </c>
    </row>
    <row r="31" spans="1:10" ht="104.25" customHeight="1" x14ac:dyDescent="0.25">
      <c r="A31" s="4">
        <v>26</v>
      </c>
      <c r="B31" s="2" t="s">
        <v>39</v>
      </c>
      <c r="C31" s="20" t="s">
        <v>69</v>
      </c>
      <c r="D31" s="9" t="s">
        <v>79</v>
      </c>
      <c r="E31" s="9" t="s">
        <v>77</v>
      </c>
      <c r="F31" s="16">
        <v>300</v>
      </c>
      <c r="G31" s="15">
        <v>98</v>
      </c>
      <c r="H31" s="14">
        <v>0.2</v>
      </c>
      <c r="I31" s="15">
        <f t="shared" si="2"/>
        <v>29400</v>
      </c>
      <c r="J31" s="15">
        <f t="shared" si="3"/>
        <v>35280</v>
      </c>
    </row>
    <row r="32" spans="1:10" ht="89.25" customHeight="1" x14ac:dyDescent="0.25">
      <c r="A32" s="4">
        <v>27</v>
      </c>
      <c r="B32" s="2" t="s">
        <v>40</v>
      </c>
      <c r="C32" s="20" t="s">
        <v>70</v>
      </c>
      <c r="D32" s="9" t="s">
        <v>79</v>
      </c>
      <c r="E32" s="9" t="s">
        <v>77</v>
      </c>
      <c r="F32" s="16">
        <v>5</v>
      </c>
      <c r="G32" s="15">
        <v>198</v>
      </c>
      <c r="H32" s="14">
        <v>0.2</v>
      </c>
      <c r="I32" s="15">
        <f t="shared" si="2"/>
        <v>990</v>
      </c>
      <c r="J32" s="15">
        <f t="shared" si="3"/>
        <v>1188</v>
      </c>
    </row>
    <row r="33" spans="1:10" ht="158.25" customHeight="1" x14ac:dyDescent="0.25">
      <c r="A33" s="4">
        <v>28</v>
      </c>
      <c r="B33" s="2" t="s">
        <v>41</v>
      </c>
      <c r="C33" s="20" t="s">
        <v>71</v>
      </c>
      <c r="D33" s="9" t="s">
        <v>79</v>
      </c>
      <c r="E33" s="9" t="s">
        <v>77</v>
      </c>
      <c r="F33" s="16">
        <v>200</v>
      </c>
      <c r="G33" s="15">
        <v>95.83</v>
      </c>
      <c r="H33" s="14">
        <v>0.2</v>
      </c>
      <c r="I33" s="15">
        <f t="shared" si="2"/>
        <v>19166</v>
      </c>
      <c r="J33" s="15">
        <f t="shared" si="3"/>
        <v>22999.200000000001</v>
      </c>
    </row>
    <row r="34" spans="1:10" ht="89.25" customHeight="1" x14ac:dyDescent="0.25">
      <c r="A34" s="4">
        <v>29</v>
      </c>
      <c r="B34" s="2" t="s">
        <v>36</v>
      </c>
      <c r="C34" s="20" t="s">
        <v>72</v>
      </c>
      <c r="D34" s="9" t="s">
        <v>79</v>
      </c>
      <c r="E34" s="9" t="s">
        <v>78</v>
      </c>
      <c r="F34" s="16">
        <v>5</v>
      </c>
      <c r="G34" s="15">
        <v>687</v>
      </c>
      <c r="H34" s="14">
        <v>0.2</v>
      </c>
      <c r="I34" s="15">
        <f t="shared" si="2"/>
        <v>3435</v>
      </c>
      <c r="J34" s="15">
        <f t="shared" si="3"/>
        <v>4122</v>
      </c>
    </row>
    <row r="35" spans="1:10" ht="55.5" customHeight="1" x14ac:dyDescent="0.25">
      <c r="A35" s="4">
        <v>30</v>
      </c>
      <c r="B35" s="2" t="s">
        <v>42</v>
      </c>
      <c r="C35" s="20" t="s">
        <v>54</v>
      </c>
      <c r="D35" s="9" t="s">
        <v>79</v>
      </c>
      <c r="E35" s="9" t="s">
        <v>78</v>
      </c>
      <c r="F35" s="16">
        <v>120</v>
      </c>
      <c r="G35" s="15">
        <v>250</v>
      </c>
      <c r="H35" s="14">
        <v>0.2</v>
      </c>
      <c r="I35" s="15">
        <f t="shared" si="2"/>
        <v>30000</v>
      </c>
      <c r="J35" s="15">
        <f t="shared" si="3"/>
        <v>36000</v>
      </c>
    </row>
    <row r="36" spans="1:10" ht="409.5" customHeight="1" x14ac:dyDescent="0.25">
      <c r="A36" s="34">
        <v>31</v>
      </c>
      <c r="B36" s="36" t="s">
        <v>27</v>
      </c>
      <c r="C36" s="32" t="s">
        <v>73</v>
      </c>
      <c r="D36" s="23" t="s">
        <v>79</v>
      </c>
      <c r="E36" s="23" t="s">
        <v>78</v>
      </c>
      <c r="F36" s="25">
        <v>2</v>
      </c>
      <c r="G36" s="21">
        <v>4409</v>
      </c>
      <c r="H36" s="27">
        <v>0.2</v>
      </c>
      <c r="I36" s="21">
        <f t="shared" si="2"/>
        <v>8818</v>
      </c>
      <c r="J36" s="21">
        <f t="shared" si="3"/>
        <v>10581.6</v>
      </c>
    </row>
    <row r="37" spans="1:10" ht="132" customHeight="1" x14ac:dyDescent="0.25">
      <c r="A37" s="35"/>
      <c r="B37" s="37"/>
      <c r="C37" s="33"/>
      <c r="D37" s="24"/>
      <c r="E37" s="24"/>
      <c r="F37" s="26"/>
      <c r="G37" s="22"/>
      <c r="H37" s="28"/>
      <c r="I37" s="22"/>
      <c r="J37" s="22"/>
    </row>
    <row r="38" spans="1:10" ht="307.5" customHeight="1" x14ac:dyDescent="0.25">
      <c r="A38" s="4">
        <v>32</v>
      </c>
      <c r="B38" s="2" t="s">
        <v>43</v>
      </c>
      <c r="C38" s="20" t="s">
        <v>74</v>
      </c>
      <c r="D38" s="9" t="s">
        <v>79</v>
      </c>
      <c r="E38" s="9" t="s">
        <v>78</v>
      </c>
      <c r="F38" s="16">
        <v>2</v>
      </c>
      <c r="G38" s="15">
        <v>832</v>
      </c>
      <c r="H38" s="14">
        <v>0.2</v>
      </c>
      <c r="I38" s="15">
        <f t="shared" si="2"/>
        <v>1664</v>
      </c>
      <c r="J38" s="15">
        <f t="shared" si="3"/>
        <v>1996.8</v>
      </c>
    </row>
    <row r="39" spans="1:10" ht="186.75" customHeight="1" x14ac:dyDescent="0.25">
      <c r="A39" s="4">
        <v>33</v>
      </c>
      <c r="B39" s="2" t="s">
        <v>27</v>
      </c>
      <c r="C39" s="20" t="s">
        <v>75</v>
      </c>
      <c r="D39" s="9" t="s">
        <v>79</v>
      </c>
      <c r="E39" s="9" t="s">
        <v>78</v>
      </c>
      <c r="F39" s="16">
        <v>15</v>
      </c>
      <c r="G39" s="15">
        <v>3300</v>
      </c>
      <c r="H39" s="14">
        <v>0.2</v>
      </c>
      <c r="I39" s="15">
        <f t="shared" si="2"/>
        <v>49500</v>
      </c>
      <c r="J39" s="15">
        <f t="shared" si="3"/>
        <v>59400</v>
      </c>
    </row>
    <row r="40" spans="1:10" x14ac:dyDescent="0.3">
      <c r="A40" s="44" t="s">
        <v>17</v>
      </c>
      <c r="B40" s="44"/>
      <c r="C40" s="44"/>
      <c r="D40" s="44"/>
      <c r="E40" s="44"/>
      <c r="F40" s="44"/>
      <c r="G40" s="44"/>
      <c r="H40" s="44"/>
      <c r="I40" s="42">
        <f>SUM(I2:I39)</f>
        <v>906001.57000000007</v>
      </c>
      <c r="J40" s="43"/>
    </row>
    <row r="41" spans="1:10" x14ac:dyDescent="0.3">
      <c r="A41" s="44" t="s">
        <v>18</v>
      </c>
      <c r="B41" s="44"/>
      <c r="C41" s="44"/>
      <c r="D41" s="44"/>
      <c r="E41" s="44"/>
      <c r="F41" s="44"/>
      <c r="G41" s="44"/>
      <c r="H41" s="44"/>
      <c r="I41" s="42">
        <f>SUM(J2:J39)</f>
        <v>1087201.8840000001</v>
      </c>
      <c r="J41" s="43"/>
    </row>
    <row r="42" spans="1:10" x14ac:dyDescent="0.3">
      <c r="A42" s="45"/>
      <c r="B42" s="45"/>
      <c r="C42" s="45"/>
      <c r="D42" s="45"/>
      <c r="E42" s="45"/>
      <c r="F42" s="45"/>
      <c r="G42" s="45"/>
      <c r="H42" s="45"/>
      <c r="I42" s="46"/>
      <c r="J42" s="47"/>
    </row>
    <row r="43" spans="1:10" x14ac:dyDescent="0.3">
      <c r="A43" s="45"/>
      <c r="B43" s="48" t="s">
        <v>80</v>
      </c>
      <c r="C43" s="48"/>
      <c r="D43" s="48"/>
      <c r="E43" s="48"/>
      <c r="F43" s="48"/>
      <c r="G43" s="48"/>
      <c r="H43" s="48"/>
      <c r="I43" s="48"/>
      <c r="J43" s="48"/>
    </row>
    <row r="44" spans="1:10" x14ac:dyDescent="0.3">
      <c r="B44" s="18"/>
      <c r="C44" s="18"/>
    </row>
    <row r="45" spans="1:10" x14ac:dyDescent="0.3">
      <c r="B45" s="6" t="s">
        <v>6</v>
      </c>
      <c r="C45" s="41" t="s">
        <v>9</v>
      </c>
      <c r="D45" s="41"/>
      <c r="E45" s="41"/>
    </row>
    <row r="46" spans="1:10" ht="37.5" x14ac:dyDescent="0.3">
      <c r="B46" s="6" t="s">
        <v>7</v>
      </c>
      <c r="C46" s="41" t="s">
        <v>10</v>
      </c>
      <c r="D46" s="41"/>
      <c r="E46" s="41"/>
    </row>
    <row r="47" spans="1:10" ht="47.25" customHeight="1" x14ac:dyDescent="0.3">
      <c r="B47" s="7" t="s">
        <v>8</v>
      </c>
      <c r="C47" s="41" t="s">
        <v>19</v>
      </c>
      <c r="D47" s="41"/>
      <c r="E47" s="41"/>
    </row>
    <row r="48" spans="1:10" ht="79.5" customHeight="1" x14ac:dyDescent="0.3">
      <c r="B48" s="8" t="s">
        <v>11</v>
      </c>
      <c r="C48" s="41" t="s">
        <v>12</v>
      </c>
      <c r="D48" s="41"/>
      <c r="E48" s="41"/>
    </row>
  </sheetData>
  <mergeCells count="49">
    <mergeCell ref="C48:E48"/>
    <mergeCell ref="C47:E47"/>
    <mergeCell ref="I40:J40"/>
    <mergeCell ref="I41:J41"/>
    <mergeCell ref="A40:H40"/>
    <mergeCell ref="A41:H41"/>
    <mergeCell ref="B43:J43"/>
    <mergeCell ref="C15:C16"/>
    <mergeCell ref="C18:C20"/>
    <mergeCell ref="C21:C22"/>
    <mergeCell ref="C45:E45"/>
    <mergeCell ref="C46:E46"/>
    <mergeCell ref="C36:C37"/>
    <mergeCell ref="A15:A16"/>
    <mergeCell ref="B15:B16"/>
    <mergeCell ref="D15:D16"/>
    <mergeCell ref="E15:E16"/>
    <mergeCell ref="A18:A20"/>
    <mergeCell ref="B18:B20"/>
    <mergeCell ref="D18:D20"/>
    <mergeCell ref="E18:E20"/>
    <mergeCell ref="A21:A22"/>
    <mergeCell ref="B21:B22"/>
    <mergeCell ref="D21:D22"/>
    <mergeCell ref="E21:E22"/>
    <mergeCell ref="A36:A37"/>
    <mergeCell ref="B36:B37"/>
    <mergeCell ref="D36:D37"/>
    <mergeCell ref="F15:F16"/>
    <mergeCell ref="G15:G16"/>
    <mergeCell ref="H15:H16"/>
    <mergeCell ref="I15:I16"/>
    <mergeCell ref="J15:J16"/>
    <mergeCell ref="F18:F20"/>
    <mergeCell ref="G18:G20"/>
    <mergeCell ref="H18:H20"/>
    <mergeCell ref="I18:I20"/>
    <mergeCell ref="J18:J20"/>
    <mergeCell ref="F21:F22"/>
    <mergeCell ref="G21:G22"/>
    <mergeCell ref="H21:H22"/>
    <mergeCell ref="I21:I22"/>
    <mergeCell ref="J21:J22"/>
    <mergeCell ref="J36:J37"/>
    <mergeCell ref="E36:E37"/>
    <mergeCell ref="F36:F37"/>
    <mergeCell ref="G36:G37"/>
    <mergeCell ref="H36:H37"/>
    <mergeCell ref="I36:I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2021-02-18T04:22:51Z</dcterms:modified>
</cp:coreProperties>
</file>