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аблица А" sheetId="4" r:id="rId1"/>
  </sheets>
  <calcPr calcId="152511"/>
</workbook>
</file>

<file path=xl/calcChain.xml><?xml version="1.0" encoding="utf-8"?>
<calcChain xmlns="http://schemas.openxmlformats.org/spreadsheetml/2006/main">
  <c r="J3" i="4" l="1"/>
  <c r="J4" i="4"/>
  <c r="J5" i="4"/>
  <c r="J6" i="4"/>
  <c r="J7" i="4"/>
  <c r="J8" i="4"/>
  <c r="J9" i="4"/>
  <c r="J10" i="4"/>
  <c r="J11" i="4"/>
  <c r="J2" i="4"/>
  <c r="I3" i="4"/>
  <c r="I4" i="4"/>
  <c r="I5" i="4"/>
  <c r="I6" i="4"/>
  <c r="I7" i="4"/>
  <c r="I8" i="4"/>
  <c r="I9" i="4"/>
  <c r="I10" i="4"/>
  <c r="I11" i="4"/>
  <c r="I2" i="4"/>
  <c r="I13" i="4" l="1"/>
  <c r="I12" i="4"/>
</calcChain>
</file>

<file path=xl/sharedStrings.xml><?xml version="1.0" encoding="utf-8"?>
<sst xmlns="http://schemas.openxmlformats.org/spreadsheetml/2006/main" count="61" uniqueCount="42">
  <si>
    <t>№</t>
  </si>
  <si>
    <t>Допустимость эквивалентов</t>
  </si>
  <si>
    <t>Количество</t>
  </si>
  <si>
    <t>Ед. изм.</t>
  </si>
  <si>
    <t>Наименование товара</t>
  </si>
  <si>
    <t>Технические характеристики</t>
  </si>
  <si>
    <t>Грузополучатель</t>
  </si>
  <si>
    <t>Место (адрес) поставки товаров</t>
  </si>
  <si>
    <t>Срок (период) поставки товаров</t>
  </si>
  <si>
    <t>Акционерное общество "Челябинскгоргаз"</t>
  </si>
  <si>
    <t>454087, г. Челябинск, ул. Рылеева, д. 8</t>
  </si>
  <si>
    <t>Обязательное требование к условиям оплаты товара</t>
  </si>
  <si>
    <t>Покупатель осуществляет оплату на расчетный счет Поставщика в течение 15 рабочих дней с момента поставки товара, подписания товарных накладных и предоставления счет-фактуры.</t>
  </si>
  <si>
    <t>Начальная (максимальная) цена за единицу без налога, (руб.)</t>
  </si>
  <si>
    <t>Налоговая ставка</t>
  </si>
  <si>
    <t>Начальная (максимальная) цена без налога, (руб.)</t>
  </si>
  <si>
    <t>Начальная (максимальная) цена с учетом налога, (руб.)</t>
  </si>
  <si>
    <t>НМЦ без учета НДС</t>
  </si>
  <si>
    <t>НМЦ с учетом НДС</t>
  </si>
  <si>
    <t>шт</t>
  </si>
  <si>
    <t>Отвод электросварной 90град.ПЭ100 SDR11 D63</t>
  </si>
  <si>
    <t>Отвод 90град.спигот ПЭ100 SDR11 D63</t>
  </si>
  <si>
    <t>Отвод седелочный электросварной ПЭ100 SDR11 D110х63</t>
  </si>
  <si>
    <t>Отвод седелочный электросварной ПЭ100 SDR11 D225х63</t>
  </si>
  <si>
    <t>Отвод седелочный электросварной ПЭ100 SDR11 D90х63</t>
  </si>
  <si>
    <t>Отвод седелочный электросварной ПЭ100 SDR11 D315-355х63 без ответной части</t>
  </si>
  <si>
    <t>Отвод седелочный электросварной ПЭ100 SDR11 D160х63</t>
  </si>
  <si>
    <t>Седелка электросварная (головная часть) с фрезой ПЭ100 SDR11 D63х63</t>
  </si>
  <si>
    <t>Муфта электросварная ПЭ100 SDR11 D63</t>
  </si>
  <si>
    <t>Отвод 90 гр. 0063 мм ПЭ100 SDR11 электросварной с ЗН ГОСТ Р 58121.3-2018                    Полиэтилен 100 SDR 11(ISO S5), Штыревой контакт 4 мм, Индикатор сварки с ограничителем хода. Рабочее давление: вода/газ 1,6/1,0 МПа. С закрытой спиралью и гладкой внутренней поверхностью. Напряжение сварки 40В. Встроенные фиксаторные винты. Маркировка на изделии должна содержать: номинальный диаметр, стандартное размерное соотношение, товарный знак  производителя, марку материала, дату изготовления и партию, штрих-код и цифровой код сварки. Наклейка на индивидуальном пакете содержит: номинальный диаметр, стандартное размерное соотношение, товарный знак производителя, марку материала, параметры сварки, штрих-код и цифровой код сварки, код обратного отслеживания, на индивидуальном пакете размещена полная информация об изменении параметров сварки при разных диапазонах температуры окружающего воздуха указана; QR код; индивидуальный пакет с защитой от ультрафиолета. Заводская гарантия не менее 10 лет. Соответствие ГОСТ Р 58121.3-2018</t>
  </si>
  <si>
    <t>Отвод 90гр ПЭ 100 SDR 11D63мм ГОСТ Р 52779-2007
Рабочее давление: вода/газ 1,0/1,6МПа, длина трубных концов 63мм
Маркировка на изделии должна содержать: номинальный диаметр, стандартное размерное соотношение, товарный знак производителя, марку материала, дату изготовления (год и месяц), № партии, № НД
Соответствие ГОСТ Р 52779-2007. 
Товар должен быть  Российского производства                                                                                                                      Продукция должна соответствовать требованиям законодательства.</t>
  </si>
  <si>
    <t>Седелочный отвод ПЭ 100 SDR 11 D0110x0063мм с ЗН, рабочее давление газ/вода 1,0/1,6 МПа, С закрытой спиралью и гладкой внутренней поверхностью. Напряжение сварки 40В. Контакты 4 мм. Выход электросварной и с фиксирующими болтами. С ответной частью из полиэтилена. Маркировка на изделии должна содержать: номинальный диаметр, стандартное размерное соотношение, товарный знак  производителя, марку материала, дату изготовления и партию, штрих-код и цифровой код сварки. Наклейка на индивидуальном пакете содержит: номинальный диаметр, стандартное размерное соотношение, товарный знак производителя, марку материала, параметры сварки, штрих-код и цифровой код сварки, код обратного отслеживания, на индивидуальном пакете размещена полная информация об изменении параметров сварки при разных диапазонах температуры окружающего воздуха указана; QR код; индивидуальный пакет с защитой от ультрафиолета. Заводская гарантия не менее 10 лет. Соответствие ГОСТ Р 58121.3-2018</t>
  </si>
  <si>
    <t>Седелочный отвод ПЭ 100 SDR 11 D0225x0063мм с ЗН, рабочее давление газ/вода 1,0/1,6 МПа, С закрытой спиралью и гладкой внутренней поверхностью. Напряжение сварки 40В. Контакты 4 мм. Выход электросварной и с фиксирующими болтами. С ответной частью из полиэтилена. Маркировка на изделии должна содержать: номинальный диаметр, стандартное размерное соотношение, товарный знак  производителя, марку материала, дату изготовления и партию, штрих-код и цифровой код сварки. Наклейка на индивидуальном пакете содержит: номинальный диаметр, стандартное размерное соотношение, товарный знак производителя, марку материала, параметры сварки, штрих-код и цифровой код сварки, код обратного отслеживания, на индивидуальном пакете размещена полная информация об изменении параметров сварки при разных диапазонах температуры окружающего воздуха указана; QR код; индивидуальный пакет с защитой от ультрафиолета. Заводская гарантия не менее 10 лет. Соответствие ГОСТ Р 58121.3-2018</t>
  </si>
  <si>
    <t>Седелочный отвод ПЭ 100 SDR 11 D0090x0063мм с ЗН, рабочее давление газ/вода 1,0/1,6 МПа, С закрытой спиралью и гладкой внутренней поверхностью. Напряжение сварки 40В. Контакты 4 мм. Выход электросварной и с фиксирующими болтами. С ответной частью из полиэтилена. Маркировка на изделии должна содержать: номинальный диаметр, стандартное размерное соотношение, товарный знак  производителя, марку материала, дату изготовления и партию, штрих-код и цифровой код сварки. Наклейка на индивидуальном пакете содержит: номинальный диаметр, стандартное размерное соотношение, товарный знак производителя, марку материала, параметры сварки, штрих-код и цифровой код сварки, код обратного отслеживания, на индивидуальном пакете размещена полная информация об изменении параметров сварки при разных диапазонах температуры окружающего воздуха указана; QR код; индивидуальный пакет с защитой от ультрафиолета. Заводская гарантия не менее 10 лет. Соответствие ГОСТ Р 58121.3-2018</t>
  </si>
  <si>
    <t>Седелочный отвод 0315-0355Х0063 мм ПЭ100 SDR11 электросварной  с ЗН, ГОСТ Р 58121.3-2018 рабочее давление газ/вода 1,0/1,6 МПа, С закрытой спиралью и гладкой внутренней поверхностью. Напряжение сварки 40В. Контакты 4 мм. Выходной патрубок длиной не менее 100мм. Маркировка на изделии должна содержать: номинальный диаметр, стандартное размерное соотношение, товарный знак производителя, марку материала, дату изготовления и партию, штрих-код и цифровой код сварки. Наклейка на индивидуальном пакете содержит: номинальный диаметр, стандартное размерное соотношение, товарный знак производителя, марку материала, параметры сварки, штрих-код и цифровой код сварки, код обратного отслеживания, на индивидуальном пакете размещена полная информация об изменении параметров сварки при разных диапазонах температуры окружающего воздуха указана; QR код; индивидуальный пакет с защитой от ультрафиолета. Заводская гарантия не менее 10 лет. Соответствие ГОСТ Р 58121.3-2018</t>
  </si>
  <si>
    <t>Седелочный отвод ПЭ 100 SDR 11 D0160x0063мм с ЗН, рабочее давление газ/вода 1,0/1,6 МПа, С закрытой спиралью и гладкой внутренней поверхностью. Напряжение сварки 40В. Контакты 4 мм. Выход электросварной и с фиксирующими болтами. С ответной частью из полиэтилена. Маркировка на изделии должна содержать: номинальный диаметр, стандартное размерное соотношение, товарный знак  производителя, марку материала, дату изготовления и партию, штрих-код и цифровой код сварки. Наклейка на индивидуальном пакете содержит: номинальный диаметр, стандартное размерное соотношение, товарный знак производителя, марку материала, параметры сварки, штрих-код и цифровой код сварки, код обратного отслеживания, на индивидуальном пакете размещена полная информация об изменении параметров сварки при разных диапазонах температуры окружающего воздуха указана; QR код; индивидуальный пакет с защитой от ультрафиолета. Заводская гарантия не менее 10 лет. Соответствие ГОСТ Р 58121.3-2018</t>
  </si>
  <si>
    <t xml:space="preserve">Головная часть седелки с фрезой 0063Х0063 мм ПЭ100 SDR11, ГОСТ Р 58121.3-2018
Рабочее давление: вода/газ 1,6/1,0 МПа, длина трубных концов не менее 100мм, фреза должна иметь коронообразную форму для лучшей врезки.
Маркировка на изделии должна содержать: номинальный диаметр, стандартное размерное соотношение, товарный знак производителя, марку материала, дату изготовления (год и месяц). Наклейка на индивидуальном пакете содержит: номинальный диаметр, стандартное размерное соотношение, товарный знак производителя, марку материала, рабочее давление, QR код, индивидуальный пакет с защитой от ультрафиолета, с инструкцией по врезке.
Соответствие ГОСТ Р 58121.3-2018
</t>
  </si>
  <si>
    <t>Муфта 0063 мм ПЭ100 SDR11 электросварная с ЗН ГОСТ Р 58121.3-2018                    Полиэтилен 100 SDR 11(ISO S5), Штыревой контакт 4 мм, Индикатор сварки с ограничителем хода. Рабочее давление: вода/газ 1,6/1,0 МПа. С закрытой спиралью и гладкой внутренней поверхностью. С легкоудаляемым ограничителем. Напряжение сварки 40В. Встроенные фиксаторные винты. Маркировка на изделии должна содержать: номинальный диаметр, стандартное размерное соотношение, товарный знак  производителя, марку материала, дату изготовления и партию, штрих-код и цифровой код сварки. Наклейка на индивидуальном пакете содержит: номинальный диаметр, стандартное размерное соотношение, товарный знак производителя, марку материала, параметры сварки, штрих-код и цифровой код сварки, код обратного отслеживания, на индивидуальном пакете размещена полная информация об изменении параметров сварки при разных диапазонах температуры окружающего воздуха указана; QR код; индивидуальный пакет с защитой от ультрафиолета. Заводская гарантия не менее 10 лет. Соответствие ГОСТ Р 58121.3-2018</t>
  </si>
  <si>
    <t xml:space="preserve">Головная часть седелки с фрезой 0063Х0063 мм ПЭ100 SDR11, ГОСТ Р 58121.3-2018, для врезки под давлением. Для использования с седловым отводомдиаметром 110-315 мм для врезки в трубу SDR11. 
Рабочее давление: вода/газ 1,6/1,0 МПа, длина трубных концов не менее 100мм,  удлененная фреза должна иметь коронообразную форму для лучшей врезки и обеспечивать врезку в трубу диаметром 355мм в SDR11, вес не менее 1,120 кг., высота фрезы не менее 45 мм., материал фрезы латунь.
Маркировка на изделии должна содержать: номинальный диаметр, стандартное размерное соотношение, товарный знак производителя, марку материала, дату изготовления (год и месяц). Наклейка на индивидуальном пакете содержит: номинальный диаметр, стандартное размерное соотношение, товарный знак производителя, марку материала, рабочее давление, QR код, индивидуальный пакет с защитой от ультрафиолета, с инструкцией по врезке.
Соответствие ГОСТ Р 58121.3-2018
</t>
  </si>
  <si>
    <t>Наличие сертификатов на продукцию обязательно.</t>
  </si>
  <si>
    <t>Срок поставки - 3 календарных дня с момента заключения договора.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</si>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</sst>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Arial"/>
      <family val="2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 applyNumberFormat="1" applyFill="1"/>
    <xf numFmtId="0" fontId="2" fillId="0" borderId="0" xfId="0" applyNumberFormat="1" applyFont="1" applyFill="1" applyAlignment="1">
      <alignment shrinkToFit="1"/>
    </xf>
    <xf numFmtId="0" fontId="1" fillId="0" borderId="1" xfId="0" applyNumberFormat="1" applyFont="1" applyFill="1" applyBorder="1" applyAlignment="1">
      <alignment vertical="center" wrapText="1" shrinkToFit="1"/>
    </xf>
    <xf numFmtId="0" fontId="1" fillId="0" borderId="1" xfId="0" applyNumberFormat="1" applyFont="1" applyFill="1" applyBorder="1" applyAlignment="1">
      <alignment horizontal="justify" vertical="center" wrapText="1" shrinkToFit="1"/>
    </xf>
    <xf numFmtId="0" fontId="1" fillId="0" borderId="1" xfId="0" applyNumberFormat="1" applyFont="1" applyFill="1" applyBorder="1" applyAlignment="1">
      <alignment wrapText="1" shrinkToFit="1"/>
    </xf>
    <xf numFmtId="0" fontId="2" fillId="0" borderId="0" xfId="0" applyNumberFormat="1" applyFont="1" applyFill="1" applyBorder="1" applyAlignment="1">
      <alignment wrapText="1" shrinkToFit="1"/>
    </xf>
    <xf numFmtId="0" fontId="2" fillId="0" borderId="0" xfId="0" applyNumberFormat="1" applyFont="1" applyFill="1" applyAlignment="1">
      <alignment wrapText="1" shrinkToFit="1"/>
    </xf>
    <xf numFmtId="0" fontId="1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wrapText="1" shrinkToFi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/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1" fontId="4" fillId="2" borderId="1" xfId="1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_Таблица А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0" zoomScaleNormal="80" workbookViewId="0">
      <selection activeCell="E2" sqref="E2:E11"/>
    </sheetView>
  </sheetViews>
  <sheetFormatPr defaultRowHeight="18.75" x14ac:dyDescent="0.3"/>
  <cols>
    <col min="1" max="1" width="10.42578125" style="1" customWidth="1"/>
    <col min="2" max="2" width="46.5703125" style="6" customWidth="1"/>
    <col min="3" max="3" width="59.85546875" style="6" customWidth="1"/>
    <col min="4" max="4" width="20.140625" style="1" customWidth="1"/>
    <col min="5" max="5" width="15" style="1" customWidth="1"/>
    <col min="6" max="6" width="17" style="1" customWidth="1"/>
    <col min="7" max="7" width="27" customWidth="1"/>
    <col min="8" max="8" width="21.42578125" customWidth="1"/>
    <col min="9" max="9" width="29.7109375" customWidth="1"/>
    <col min="10" max="10" width="27.28515625" customWidth="1"/>
  </cols>
  <sheetData>
    <row r="1" spans="1:10" s="11" customFormat="1" ht="89.25" customHeight="1" thickBot="1" x14ac:dyDescent="0.3">
      <c r="A1" s="13" t="s">
        <v>0</v>
      </c>
      <c r="B1" s="13" t="s">
        <v>4</v>
      </c>
      <c r="C1" s="13" t="s">
        <v>5</v>
      </c>
      <c r="D1" s="13" t="s">
        <v>1</v>
      </c>
      <c r="E1" s="13" t="s">
        <v>3</v>
      </c>
      <c r="F1" s="13" t="s">
        <v>2</v>
      </c>
      <c r="G1" s="14" t="s">
        <v>13</v>
      </c>
      <c r="H1" s="15" t="s">
        <v>14</v>
      </c>
      <c r="I1" s="14" t="s">
        <v>15</v>
      </c>
      <c r="J1" s="14" t="s">
        <v>16</v>
      </c>
    </row>
    <row r="2" spans="1:10" s="19" customFormat="1" ht="262.5" customHeight="1" x14ac:dyDescent="0.25">
      <c r="A2" s="12">
        <v>1</v>
      </c>
      <c r="B2" s="25" t="s">
        <v>20</v>
      </c>
      <c r="C2" s="26" t="s">
        <v>29</v>
      </c>
      <c r="D2" s="12" t="s">
        <v>41</v>
      </c>
      <c r="E2" s="16" t="s">
        <v>19</v>
      </c>
      <c r="F2" s="33">
        <v>16</v>
      </c>
      <c r="G2" s="34">
        <v>980.05</v>
      </c>
      <c r="H2" s="17">
        <v>0.2</v>
      </c>
      <c r="I2" s="21">
        <f>G2*F2</f>
        <v>15680.8</v>
      </c>
      <c r="J2" s="21">
        <f>I2*1.2</f>
        <v>18816.96</v>
      </c>
    </row>
    <row r="3" spans="1:10" s="19" customFormat="1" ht="168.75" customHeight="1" x14ac:dyDescent="0.25">
      <c r="A3" s="12">
        <v>2</v>
      </c>
      <c r="B3" s="25" t="s">
        <v>21</v>
      </c>
      <c r="C3" s="27" t="s">
        <v>30</v>
      </c>
      <c r="D3" s="12" t="s">
        <v>41</v>
      </c>
      <c r="E3" s="16" t="s">
        <v>19</v>
      </c>
      <c r="F3" s="33">
        <v>16</v>
      </c>
      <c r="G3" s="34">
        <v>113.05</v>
      </c>
      <c r="H3" s="17">
        <v>0.2</v>
      </c>
      <c r="I3" s="21">
        <f t="shared" ref="I3:I11" si="0">G3*F3</f>
        <v>1808.8</v>
      </c>
      <c r="J3" s="21">
        <f t="shared" ref="J3:J11" si="1">I3*1.2</f>
        <v>2170.56</v>
      </c>
    </row>
    <row r="4" spans="1:10" s="19" customFormat="1" ht="249" customHeight="1" x14ac:dyDescent="0.25">
      <c r="A4" s="12">
        <v>3</v>
      </c>
      <c r="B4" s="25" t="s">
        <v>22</v>
      </c>
      <c r="C4" s="28" t="s">
        <v>31</v>
      </c>
      <c r="D4" s="12" t="s">
        <v>41</v>
      </c>
      <c r="E4" s="16" t="s">
        <v>19</v>
      </c>
      <c r="F4" s="33">
        <v>16</v>
      </c>
      <c r="G4" s="18">
        <v>1360</v>
      </c>
      <c r="H4" s="17">
        <v>0.2</v>
      </c>
      <c r="I4" s="21">
        <f t="shared" si="0"/>
        <v>21760</v>
      </c>
      <c r="J4" s="21">
        <f t="shared" si="1"/>
        <v>26112</v>
      </c>
    </row>
    <row r="5" spans="1:10" s="19" customFormat="1" ht="248.25" customHeight="1" x14ac:dyDescent="0.25">
      <c r="A5" s="12">
        <v>4</v>
      </c>
      <c r="B5" s="25" t="s">
        <v>23</v>
      </c>
      <c r="C5" s="28" t="s">
        <v>32</v>
      </c>
      <c r="D5" s="12" t="s">
        <v>41</v>
      </c>
      <c r="E5" s="16" t="s">
        <v>19</v>
      </c>
      <c r="F5" s="33">
        <v>21</v>
      </c>
      <c r="G5" s="18">
        <v>4335</v>
      </c>
      <c r="H5" s="17">
        <v>0.2</v>
      </c>
      <c r="I5" s="21">
        <f t="shared" si="0"/>
        <v>91035</v>
      </c>
      <c r="J5" s="21">
        <f t="shared" si="1"/>
        <v>109242</v>
      </c>
    </row>
    <row r="6" spans="1:10" s="19" customFormat="1" ht="240" customHeight="1" x14ac:dyDescent="0.2">
      <c r="A6" s="12">
        <v>5</v>
      </c>
      <c r="B6" s="25" t="s">
        <v>24</v>
      </c>
      <c r="C6" s="29" t="s">
        <v>33</v>
      </c>
      <c r="D6" s="12" t="s">
        <v>41</v>
      </c>
      <c r="E6" s="16" t="s">
        <v>19</v>
      </c>
      <c r="F6" s="33">
        <v>50</v>
      </c>
      <c r="G6" s="18">
        <v>1351.5</v>
      </c>
      <c r="H6" s="17">
        <v>0.2</v>
      </c>
      <c r="I6" s="21">
        <f t="shared" si="0"/>
        <v>67575</v>
      </c>
      <c r="J6" s="21">
        <f t="shared" si="1"/>
        <v>81090</v>
      </c>
    </row>
    <row r="7" spans="1:10" s="19" customFormat="1" ht="234" customHeight="1" x14ac:dyDescent="0.25">
      <c r="A7" s="12">
        <v>6</v>
      </c>
      <c r="B7" s="25" t="s">
        <v>25</v>
      </c>
      <c r="C7" s="30" t="s">
        <v>34</v>
      </c>
      <c r="D7" s="12" t="s">
        <v>41</v>
      </c>
      <c r="E7" s="16" t="s">
        <v>19</v>
      </c>
      <c r="F7" s="33">
        <v>15</v>
      </c>
      <c r="G7" s="18">
        <v>6205</v>
      </c>
      <c r="H7" s="17">
        <v>0.2</v>
      </c>
      <c r="I7" s="21">
        <f t="shared" si="0"/>
        <v>93075</v>
      </c>
      <c r="J7" s="21">
        <f t="shared" si="1"/>
        <v>111690</v>
      </c>
    </row>
    <row r="8" spans="1:10" s="19" customFormat="1" ht="250.5" customHeight="1" x14ac:dyDescent="0.25">
      <c r="A8" s="12">
        <v>7</v>
      </c>
      <c r="B8" s="25" t="s">
        <v>26</v>
      </c>
      <c r="C8" s="28" t="s">
        <v>35</v>
      </c>
      <c r="D8" s="12" t="s">
        <v>41</v>
      </c>
      <c r="E8" s="16" t="s">
        <v>19</v>
      </c>
      <c r="F8" s="33">
        <v>26</v>
      </c>
      <c r="G8" s="18">
        <v>2720</v>
      </c>
      <c r="H8" s="17">
        <v>0.2</v>
      </c>
      <c r="I8" s="21">
        <f t="shared" si="0"/>
        <v>70720</v>
      </c>
      <c r="J8" s="21">
        <f t="shared" si="1"/>
        <v>84864</v>
      </c>
    </row>
    <row r="9" spans="1:10" s="19" customFormat="1" ht="205.5" customHeight="1" x14ac:dyDescent="0.25">
      <c r="A9" s="12">
        <v>8</v>
      </c>
      <c r="B9" s="25" t="s">
        <v>27</v>
      </c>
      <c r="C9" s="31" t="s">
        <v>36</v>
      </c>
      <c r="D9" s="12" t="s">
        <v>41</v>
      </c>
      <c r="E9" s="16" t="s">
        <v>19</v>
      </c>
      <c r="F9" s="33">
        <v>80</v>
      </c>
      <c r="G9" s="18">
        <v>1121.1500000000001</v>
      </c>
      <c r="H9" s="17">
        <v>0.2</v>
      </c>
      <c r="I9" s="21">
        <f t="shared" si="0"/>
        <v>89692</v>
      </c>
      <c r="J9" s="21">
        <f t="shared" si="1"/>
        <v>107630.39999999999</v>
      </c>
    </row>
    <row r="10" spans="1:10" s="19" customFormat="1" ht="257.25" customHeight="1" x14ac:dyDescent="0.25">
      <c r="A10" s="12">
        <v>9</v>
      </c>
      <c r="B10" s="25" t="s">
        <v>27</v>
      </c>
      <c r="C10" s="31" t="s">
        <v>38</v>
      </c>
      <c r="D10" s="12" t="s">
        <v>41</v>
      </c>
      <c r="E10" s="16" t="s">
        <v>19</v>
      </c>
      <c r="F10" s="33">
        <v>18</v>
      </c>
      <c r="G10" s="18">
        <v>2259.6999999999998</v>
      </c>
      <c r="H10" s="17">
        <v>0.2</v>
      </c>
      <c r="I10" s="21">
        <f t="shared" si="0"/>
        <v>40674.6</v>
      </c>
      <c r="J10" s="21">
        <f t="shared" si="1"/>
        <v>48809.52</v>
      </c>
    </row>
    <row r="11" spans="1:10" s="19" customFormat="1" ht="287.25" customHeight="1" thickBot="1" x14ac:dyDescent="0.3">
      <c r="A11" s="12">
        <v>10</v>
      </c>
      <c r="B11" s="25" t="s">
        <v>28</v>
      </c>
      <c r="C11" s="32" t="s">
        <v>37</v>
      </c>
      <c r="D11" s="12" t="s">
        <v>41</v>
      </c>
      <c r="E11" s="16" t="s">
        <v>19</v>
      </c>
      <c r="F11" s="33">
        <v>160</v>
      </c>
      <c r="G11" s="34">
        <v>378.25</v>
      </c>
      <c r="H11" s="17">
        <v>0.2</v>
      </c>
      <c r="I11" s="21">
        <f t="shared" si="0"/>
        <v>60520</v>
      </c>
      <c r="J11" s="21">
        <f t="shared" si="1"/>
        <v>72624</v>
      </c>
    </row>
    <row r="12" spans="1:10" s="20" customFormat="1" x14ac:dyDescent="0.3">
      <c r="A12" s="22" t="s">
        <v>17</v>
      </c>
      <c r="B12" s="22"/>
      <c r="C12" s="22"/>
      <c r="D12" s="22"/>
      <c r="E12" s="22"/>
      <c r="F12" s="22"/>
      <c r="G12" s="22"/>
      <c r="H12" s="22"/>
      <c r="I12" s="23">
        <f>SUM(I2:I11)</f>
        <v>552541.19999999995</v>
      </c>
      <c r="J12" s="23"/>
    </row>
    <row r="13" spans="1:10" s="20" customFormat="1" x14ac:dyDescent="0.3">
      <c r="A13" s="22" t="s">
        <v>18</v>
      </c>
      <c r="B13" s="22"/>
      <c r="C13" s="22"/>
      <c r="D13" s="22"/>
      <c r="E13" s="22"/>
      <c r="F13" s="22"/>
      <c r="G13" s="22"/>
      <c r="H13" s="22"/>
      <c r="I13" s="23">
        <f>SUM(J2:J11)</f>
        <v>663049.44000000006</v>
      </c>
      <c r="J13" s="23"/>
    </row>
    <row r="14" spans="1:10" x14ac:dyDescent="0.3">
      <c r="A14" s="7"/>
      <c r="B14" s="7"/>
      <c r="C14" s="7"/>
      <c r="D14" s="7"/>
      <c r="E14" s="7"/>
      <c r="F14" s="7"/>
      <c r="G14" s="7"/>
      <c r="H14" s="7"/>
      <c r="I14" s="8"/>
      <c r="J14" s="9"/>
    </row>
    <row r="15" spans="1:10" x14ac:dyDescent="0.3">
      <c r="A15" s="7"/>
      <c r="B15" s="24" t="s">
        <v>39</v>
      </c>
      <c r="C15" s="24"/>
      <c r="D15" s="24"/>
      <c r="E15" s="24"/>
      <c r="F15" s="24"/>
      <c r="G15" s="24"/>
      <c r="H15" s="24"/>
      <c r="I15" s="24"/>
      <c r="J15" s="24"/>
    </row>
    <row r="16" spans="1:10" x14ac:dyDescent="0.3">
      <c r="B16" s="5"/>
      <c r="C16" s="5"/>
    </row>
    <row r="17" spans="2:5" ht="37.5" x14ac:dyDescent="0.3">
      <c r="B17" s="2" t="s">
        <v>6</v>
      </c>
      <c r="C17" s="10" t="s">
        <v>9</v>
      </c>
      <c r="D17" s="5"/>
      <c r="E17" s="5"/>
    </row>
    <row r="18" spans="2:5" x14ac:dyDescent="0.3">
      <c r="B18" s="2" t="s">
        <v>7</v>
      </c>
      <c r="C18" s="10" t="s">
        <v>10</v>
      </c>
      <c r="D18" s="5"/>
      <c r="E18" s="5"/>
    </row>
    <row r="19" spans="2:5" ht="48" customHeight="1" x14ac:dyDescent="0.3">
      <c r="B19" s="3" t="s">
        <v>8</v>
      </c>
      <c r="C19" s="10" t="s">
        <v>40</v>
      </c>
      <c r="D19" s="5"/>
      <c r="E19" s="5"/>
    </row>
    <row r="20" spans="2:5" ht="89.25" customHeight="1" x14ac:dyDescent="0.3">
      <c r="B20" s="4" t="s">
        <v>11</v>
      </c>
      <c r="C20" s="10" t="s">
        <v>12</v>
      </c>
      <c r="D20" s="5"/>
      <c r="E20" s="5"/>
    </row>
  </sheetData>
  <mergeCells count="5">
    <mergeCell ref="A12:H12"/>
    <mergeCell ref="A13:H13"/>
    <mergeCell ref="I12:J12"/>
    <mergeCell ref="I13:J13"/>
    <mergeCell ref="B15:J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2021-04-15T05:02:59Z</dcterms:modified>
</cp:coreProperties>
</file>