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2_2025г." sheetId="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<sst xmlns="http://schemas.openxmlformats.org/spreadsheetml/2006/main" count="699" uniqueCount="377">
  <si>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</si>
  <si>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</si>
  <si>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</si>
  <si>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</si>
  <si>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</si>
  <si>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</si>
  <si>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</si>
  <si>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</si>
  <si>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</si>
  <si>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</si>
  <si>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</si>
  <si>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</si>
  <si>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</si>
  <si>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</si>
  <si>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</si>
  <si>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</si>
  <si>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</si>
  <si>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</si>
  <si>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</si>
  <si>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</si>
  <si>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</si>
  <si>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</si>
  <si>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</si>
  <si>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</si>
  <si>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</si>
  <si>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</si>
  <si>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</si>
  <si>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</si>
  <si>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</si>
  <si>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</si>
  <si>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</si>
  <si>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</si>
  <si>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</si>
  <si>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</si>
  <si>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</si>
  <si>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</si>
  <si>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</si>
  <si>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</si>
  <si>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</si>
  <si>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</si>
  <si>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</si>
  <si>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</si>
  <si>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</si>
  <si>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</si>
  <si>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</si>
  <si>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</si>
  <si>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</si>
  <si>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</si>
  <si>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</si>
  <si>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</si>
  <si>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</si>
  <si>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</si>
  <si>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</si>
  <si>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</si>
  <si>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</si>
  <si>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</si>
  <si>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</si>
  <si>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</si>
  <si>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</si>
  <si>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</si>
  <si>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</si>
  <si>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</si>
  <si>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</si>
  <si>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</si>
  <si>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</si>
  <si>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</si>
  <si>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</si>
  <si>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</si>
  <si>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</si>
  <si>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</si>
  <si>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</si>
  <si>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</si>
  <si>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</si>
  <si>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</si>
  <si>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</si>
  <si>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</si>
  <si>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</si>
  <si>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</si>
  <si>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</si>
  <si>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</si>
  <si>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</si>
  <si>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</si>
  <si>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</si>
  <si>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</si>
  <si>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</si>
  <si>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</si>
  <si>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</si>
  <si>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</si>
  <si>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</si>
  <si>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</si>
  <si>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</si>
  <si>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</si>
  <si>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</si>
  <si>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</si>
  <si>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</si>
  <si>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</si>
  <si>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</si>
  <si>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</si>
  <si>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</si>
  <si>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</si>
  <si>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</si>
  <si>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</si>
  <si>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</si>
  <si>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</si>
  <si>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</si>
  <si>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</si>
  <si>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</si>
  <si>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</si>
  <si>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</si>
  <si>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</si>
  <si>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</si>
  <si>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</si>
  <si>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</si>
  <si>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</si>
  <si>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</si>
  <si>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</si>
  <si>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</si>
  <si>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</si>
  <si>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</si>
  <si>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</si>
  <si>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</si>
  <si>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</si>
  <si>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</si>
  <si>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</si>
  <si>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</si>
  <si>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</si>
  <si>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</si>
  <si>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</si>
  <si>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</si>
  <si>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</si>
  <si>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</si>
  <si>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</si>
  <si>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</si>
  <si>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</si>
  <si>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</si>
  <si>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</si>
  <si>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</si>
  <si>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</si>
  <si>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</si>
  <si>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</si>
  <si>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</si>
  <si>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</si>
  <si>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</si>
  <si>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</si>
  <si>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</si>
  <si>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</si>
  <si>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</si>
  <si>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</si>
  <si>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</si>
  <si>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</si>
  <si>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</si>
  <si>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</si>
  <si>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</si>
  <si>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</si>
  <si>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</si>
  <si>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</si>
  <si>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</si>
  <si>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</si>
  <si>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</si>
  <si>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</si>
  <si>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</si>
  <si>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</si>
  <si>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</si>
  <si>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</si>
  <si>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</si>
  <si>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</si>
  <si>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</si>
  <si>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</si>
  <si>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</si>
  <si>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</si>
  <si>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</si>
  <si>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</si>
  <si>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</si>
  <si>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</si>
  <si>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</si>
  <si>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</si>
  <si>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</si>
  <si>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</si>
  <si>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</si>
  <si>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</si>
  <si>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</si>
  <si>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</si>
  <si>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</si>
  <si>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</si>
  <si>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</si>
  <si>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</si>
  <si>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</si>
  <si>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</si>
  <si>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</si>
  <si>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</si>
  <si>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</si>
  <si>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</si>
  <si>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</si>
  <si>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</si>
  <si>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</si>
  <si>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</si>
  <si>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</si>
  <si>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</si>
  <si>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</si>
  <si>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</si>
  <si>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</si>
  <si>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</si>
  <si>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</si>
  <si>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</si>
  <si>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</si>
  <si>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Единица измерения</t>
  </si>
  <si>
    <t>шт.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</si>
  <si>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</si>
  <si>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</si>
  <si>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</si>
  <si>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</si>
  <si>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</si>
  <si>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</si>
  <si>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</si>
  <si>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</si>
  <si>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</si>
  <si>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</si>
  <si>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</si>
  <si>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</si>
  <si>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</si>
  <si>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</si>
  <si>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</si>
  <si>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</si>
  <si>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</si>
  <si>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Наименование работ</t>
  </si>
  <si>
    <t>до 5</t>
  </si>
  <si>
    <t>свыше 15</t>
  </si>
  <si>
    <t>до 32 мм</t>
  </si>
  <si>
    <t>33 - 40 мм</t>
  </si>
  <si>
    <t>41 - 50 мм</t>
  </si>
  <si>
    <t>Проверка герметичности фасадного газопровода</t>
  </si>
  <si>
    <t>м</t>
  </si>
  <si>
    <t>6-10</t>
  </si>
  <si>
    <t>11-15</t>
  </si>
  <si>
    <t>Проверка на герметичность фланцевых, резьбовых соединений и сварных стыков на газопроводе в подъезде здания при диаметре</t>
  </si>
  <si>
    <t>Техническое обслуживание внутридомового газопровода</t>
  </si>
  <si>
    <t>1 погонный метр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</si>
  <si>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</si>
  <si>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</si>
  <si>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</si>
  <si>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</si>
  <si>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</si>
  <si>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</si>
  <si>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</si>
  <si>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</si>
  <si>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</si>
  <si>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</si>
  <si>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</si>
  <si>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</si>
  <si>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</si>
  <si>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</si>
  <si>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</si>
  <si>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</si>
  <si>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</si>
  <si>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</si>
  <si>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</si>
  <si>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</si>
  <si>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</si>
  <si>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</si>
  <si>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</si>
  <si>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</si>
  <si>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</si>
  <si>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</si>
  <si>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</si>
  <si>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</si>
  <si>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</si>
  <si>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</si>
  <si>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</si>
  <si>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</si>
  <si>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</si>
  <si>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</si>
  <si>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</si>
  <si>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</si>
  <si>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</si>
  <si>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</si>
  <si>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</si>
  <si>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</si>
  <si>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</si>
  <si>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</si>
  <si>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</si>
  <si>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</si>
  <si>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</si>
  <si>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</si>
  <si>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</si>
  <si>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</si>
  <si>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</si>
  <si>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</si>
  <si>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</si>
  <si>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</si>
  <si>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</si>
  <si>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</si>
  <si>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</si>
  <si>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</si>
  <si>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</si>
  <si>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</si>
  <si>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</si>
  <si>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</si>
  <si>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</si>
  <si>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</si>
  <si>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</si>
  <si>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</si>
  <si>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</si>
  <si>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</si>
  <si>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</si>
  <si>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</si>
  <si>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</si>
  <si>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</si>
  <si>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</si>
  <si>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</si>
  <si>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</si>
  <si>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</si>
  <si>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</si>
  <si>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</si>
  <si>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</si>
  <si>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</si>
  <si>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</si>
  <si>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</si>
  <si>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</si>
  <si>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</si>
  <si>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</si>
  <si>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</si>
  <si>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</si>
  <si>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</si>
  <si>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</si>
  <si>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</si>
  <si>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</si>
  <si>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</si>
  <si>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</si>
  <si>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</si>
  <si>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</si>
  <si>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</si>
  <si>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</si>
  <si>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</si>
  <si>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</si>
  <si>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</si>
  <si>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</si>
  <si>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</si>
  <si>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</si>
  <si>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</si>
  <si>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</si>
  <si>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</si>
  <si>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</si>
  <si>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</si>
  <si>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</si>
  <si>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</si>
  <si>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</si>
  <si>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</si>
  <si>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</si>
  <si>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</si>
  <si>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</si>
  <si>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</si>
  <si>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</si>
  <si>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</si>
  <si>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</si>
  <si>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</si>
  <si>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</si>
  <si>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</si>
  <si>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</si>
  <si>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</si>
  <si>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</si>
  <si>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</si>
  <si>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</si>
  <si>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</si>
  <si>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</si>
  <si>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РАЗДЕЛ 2.</t>
  </si>
  <si>
    <t>Техническое обслуживание внутридомового газового оборудования</t>
  </si>
  <si>
    <t>№ п/п</t>
  </si>
  <si>
    <t>Цена без НДС, руб.</t>
  </si>
  <si>
    <t>Цена с НДС, руб.</t>
  </si>
  <si>
    <t>Проверка герметичности внутридомового газопровода и технологических устройств на нем при количестве приборов на одном стояке</t>
  </si>
  <si>
    <t>2.1.</t>
  </si>
  <si>
    <t>2.2.</t>
  </si>
  <si>
    <t>2.3.</t>
  </si>
  <si>
    <t>2.4.</t>
  </si>
  <si>
    <t xml:space="preserve"> шт.</t>
  </si>
  <si>
    <t>Приложение 2</t>
  </si>
  <si>
    <t>к приказу № 73 от 08.02.2024г.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</si>
</sst>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2" fillId="0" borderId="0"/>
    <xf numFmtId="167" fontId="18" fillId="0" borderId="0"/>
    <xf numFmtId="0" fontId="2" fillId="0" borderId="0"/>
    <xf numFmtId="0" fontId="37" fillId="0" borderId="0"/>
  </cellStyleXfs>
  <cellXfs count="20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165" fontId="5" fillId="2" borderId="1" xfId="0" applyNumberFormat="1" applyFont="1" applyFill="1" applyBorder="1" applyAlignment="1">
      <alignment wrapText="1"/>
    </xf>
    <xf numFmtId="0" fontId="6" fillId="0" borderId="1" xfId="0" applyFont="1" applyBorder="1"/>
    <xf numFmtId="165" fontId="4" fillId="0" borderId="1" xfId="0" applyNumberFormat="1" applyFont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9" fillId="3" borderId="3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/>
    </xf>
    <xf numFmtId="4" fontId="9" fillId="4" borderId="7" xfId="0" applyNumberFormat="1" applyFont="1" applyFill="1" applyBorder="1" applyAlignment="1">
      <alignment horizontal="right" vertical="top"/>
    </xf>
    <xf numFmtId="4" fontId="10" fillId="0" borderId="7" xfId="0" applyNumberFormat="1" applyFont="1" applyBorder="1" applyAlignment="1">
      <alignment horizontal="right" vertical="top"/>
    </xf>
    <xf numFmtId="166" fontId="10" fillId="0" borderId="7" xfId="0" applyNumberFormat="1" applyFont="1" applyBorder="1" applyAlignment="1">
      <alignment horizontal="right" vertical="top"/>
    </xf>
    <xf numFmtId="0" fontId="10" fillId="0" borderId="7" xfId="0" applyFont="1" applyBorder="1" applyAlignment="1">
      <alignment horizontal="left" vertical="top"/>
    </xf>
    <xf numFmtId="164" fontId="10" fillId="0" borderId="7" xfId="0" applyNumberFormat="1" applyFont="1" applyBorder="1" applyAlignment="1">
      <alignment horizontal="right" vertical="top"/>
    </xf>
    <xf numFmtId="1" fontId="10" fillId="0" borderId="7" xfId="0" applyNumberFormat="1" applyFont="1" applyBorder="1" applyAlignment="1">
      <alignment horizontal="right" vertical="top"/>
    </xf>
    <xf numFmtId="2" fontId="10" fillId="0" borderId="7" xfId="0" applyNumberFormat="1" applyFont="1" applyBorder="1" applyAlignment="1">
      <alignment horizontal="right" vertical="top"/>
    </xf>
    <xf numFmtId="3" fontId="10" fillId="0" borderId="7" xfId="0" applyNumberFormat="1" applyFont="1" applyBorder="1" applyAlignment="1">
      <alignment horizontal="right" vertical="top"/>
    </xf>
    <xf numFmtId="166" fontId="9" fillId="4" borderId="7" xfId="0" applyNumberFormat="1" applyFont="1" applyFill="1" applyBorder="1" applyAlignment="1">
      <alignment horizontal="right" vertical="top"/>
    </xf>
    <xf numFmtId="2" fontId="9" fillId="4" borderId="7" xfId="0" applyNumberFormat="1" applyFont="1" applyFill="1" applyBorder="1" applyAlignment="1">
      <alignment horizontal="right" vertical="top"/>
    </xf>
    <xf numFmtId="0" fontId="9" fillId="4" borderId="7" xfId="0" applyFont="1" applyFill="1" applyBorder="1" applyAlignment="1">
      <alignment horizontal="left" vertical="top"/>
    </xf>
    <xf numFmtId="164" fontId="9" fillId="4" borderId="7" xfId="0" applyNumberFormat="1" applyFont="1" applyFill="1" applyBorder="1" applyAlignment="1">
      <alignment horizontal="right" vertical="top"/>
    </xf>
    <xf numFmtId="3" fontId="9" fillId="4" borderId="7" xfId="0" applyNumberFormat="1" applyFont="1" applyFill="1" applyBorder="1" applyAlignment="1">
      <alignment horizontal="right" vertical="top"/>
    </xf>
    <xf numFmtId="4" fontId="11" fillId="3" borderId="3" xfId="0" applyNumberFormat="1" applyFont="1" applyFill="1" applyBorder="1" applyAlignment="1">
      <alignment horizontal="right" vertical="top"/>
    </xf>
    <xf numFmtId="166" fontId="11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3" fillId="0" borderId="0" xfId="0" applyFont="1" applyAlignment="1">
      <alignment horizontal="left" vertical="center"/>
    </xf>
    <xf numFmtId="0" fontId="13" fillId="5" borderId="0" xfId="1" applyFont="1" applyFill="1" applyBorder="1" applyAlignment="1"/>
    <xf numFmtId="0" fontId="14" fillId="5" borderId="0" xfId="1" applyFont="1" applyFill="1" applyBorder="1" applyAlignment="1"/>
    <xf numFmtId="0" fontId="15" fillId="0" borderId="0" xfId="1" applyFont="1" applyFill="1" applyBorder="1"/>
    <xf numFmtId="0" fontId="16" fillId="5" borderId="15" xfId="1" applyFont="1" applyFill="1" applyBorder="1" applyAlignment="1">
      <alignment vertical="top"/>
    </xf>
    <xf numFmtId="0" fontId="17" fillId="5" borderId="15" xfId="1" applyFont="1" applyFill="1" applyBorder="1" applyAlignment="1">
      <alignment vertical="top"/>
    </xf>
    <xf numFmtId="0" fontId="17" fillId="5" borderId="0" xfId="1" applyFont="1" applyFill="1" applyBorder="1" applyAlignment="1">
      <alignment vertical="top"/>
    </xf>
    <xf numFmtId="0" fontId="16" fillId="0" borderId="16" xfId="1" applyFont="1" applyFill="1" applyBorder="1" applyAlignment="1">
      <alignment vertical="top"/>
    </xf>
    <xf numFmtId="0" fontId="17" fillId="0" borderId="16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0" fontId="17" fillId="0" borderId="0" xfId="1" applyFont="1" applyFill="1" applyBorder="1" applyAlignment="1">
      <alignment vertical="top"/>
    </xf>
    <xf numFmtId="167" fontId="20" fillId="0" borderId="19" xfId="2" applyFont="1" applyFill="1" applyBorder="1" applyAlignment="1" applyProtection="1">
      <alignment horizontal="center" vertical="center" wrapText="1"/>
      <protection locked="0"/>
    </xf>
    <xf numFmtId="167" fontId="20" fillId="0" borderId="20" xfId="2" applyFont="1" applyFill="1" applyBorder="1" applyAlignment="1" applyProtection="1">
      <alignment horizontal="center" vertical="center" wrapText="1"/>
      <protection locked="0"/>
    </xf>
    <xf numFmtId="167" fontId="21" fillId="0" borderId="0" xfId="2" applyFont="1" applyBorder="1"/>
    <xf numFmtId="167" fontId="21" fillId="0" borderId="0" xfId="2" applyFont="1"/>
    <xf numFmtId="167" fontId="20" fillId="0" borderId="22" xfId="2" applyFont="1" applyFill="1" applyBorder="1" applyAlignment="1" applyProtection="1">
      <alignment horizontal="center" vertical="center" wrapText="1"/>
      <protection locked="0"/>
    </xf>
    <xf numFmtId="0" fontId="22" fillId="5" borderId="26" xfId="1" applyFont="1" applyFill="1" applyBorder="1" applyAlignment="1">
      <alignment horizontal="left" vertical="center" wrapText="1" indent="2"/>
    </xf>
    <xf numFmtId="1" fontId="24" fillId="5" borderId="27" xfId="1" applyNumberFormat="1" applyFont="1" applyFill="1" applyBorder="1" applyAlignment="1">
      <alignment horizontal="center" vertical="center"/>
    </xf>
    <xf numFmtId="1" fontId="24" fillId="5" borderId="28" xfId="1" applyNumberFormat="1" applyFont="1" applyFill="1" applyBorder="1" applyAlignment="1">
      <alignment horizontal="center" vertical="center"/>
    </xf>
    <xf numFmtId="1" fontId="24" fillId="5" borderId="29" xfId="1" applyNumberFormat="1" applyFont="1" applyFill="1" applyBorder="1" applyAlignment="1">
      <alignment horizontal="center" vertical="center"/>
    </xf>
    <xf numFmtId="167" fontId="21" fillId="6" borderId="0" xfId="2" applyFont="1" applyFill="1" applyBorder="1"/>
    <xf numFmtId="167" fontId="19" fillId="0" borderId="30" xfId="2" applyFont="1" applyFill="1" applyBorder="1" applyAlignment="1">
      <alignment vertical="center"/>
    </xf>
    <xf numFmtId="168" fontId="19" fillId="0" borderId="31" xfId="2" applyNumberFormat="1" applyFont="1" applyFill="1" applyBorder="1" applyAlignment="1">
      <alignment horizontal="center" vertical="center"/>
    </xf>
    <xf numFmtId="168" fontId="19" fillId="0" borderId="0" xfId="2" applyNumberFormat="1" applyFont="1" applyFill="1" applyBorder="1" applyAlignment="1">
      <alignment horizontal="center" vertical="center"/>
    </xf>
    <xf numFmtId="168" fontId="19" fillId="0" borderId="14" xfId="2" applyNumberFormat="1" applyFont="1" applyFill="1" applyBorder="1" applyAlignment="1">
      <alignment horizontal="center" vertical="center"/>
    </xf>
    <xf numFmtId="167" fontId="21" fillId="0" borderId="0" xfId="2" applyFont="1" applyFill="1" applyBorder="1"/>
    <xf numFmtId="168" fontId="19" fillId="0" borderId="32" xfId="2" applyNumberFormat="1" applyFont="1" applyFill="1" applyBorder="1" applyAlignment="1">
      <alignment horizontal="center" vertical="center"/>
    </xf>
    <xf numFmtId="0" fontId="22" fillId="5" borderId="33" xfId="1" applyFont="1" applyFill="1" applyBorder="1" applyAlignment="1">
      <alignment horizontal="left" vertical="center" wrapText="1" indent="2"/>
    </xf>
    <xf numFmtId="1" fontId="24" fillId="5" borderId="34" xfId="1" applyNumberFormat="1" applyFont="1" applyFill="1" applyBorder="1" applyAlignment="1">
      <alignment horizontal="center" vertical="center"/>
    </xf>
    <xf numFmtId="1" fontId="24" fillId="5" borderId="16" xfId="1" applyNumberFormat="1" applyFont="1" applyFill="1" applyBorder="1" applyAlignment="1">
      <alignment horizontal="center" vertical="center"/>
    </xf>
    <xf numFmtId="1" fontId="24" fillId="5" borderId="35" xfId="1" applyNumberFormat="1" applyFont="1" applyFill="1" applyBorder="1" applyAlignment="1">
      <alignment horizontal="center" vertical="center"/>
    </xf>
    <xf numFmtId="167" fontId="19" fillId="0" borderId="36" xfId="2" applyFont="1" applyFill="1" applyBorder="1" applyAlignment="1">
      <alignment vertical="center"/>
    </xf>
    <xf numFmtId="168" fontId="19" fillId="0" borderId="37" xfId="2" applyNumberFormat="1" applyFont="1" applyFill="1" applyBorder="1" applyAlignment="1">
      <alignment horizontal="center" vertical="center"/>
    </xf>
    <xf numFmtId="168" fontId="19" fillId="0" borderId="15" xfId="2" applyNumberFormat="1" applyFont="1" applyFill="1" applyBorder="1" applyAlignment="1">
      <alignment horizontal="center" vertical="center"/>
    </xf>
    <xf numFmtId="168" fontId="19" fillId="0" borderId="38" xfId="2" applyNumberFormat="1" applyFont="1" applyFill="1" applyBorder="1" applyAlignment="1">
      <alignment horizontal="center" vertical="center"/>
    </xf>
    <xf numFmtId="0" fontId="24" fillId="5" borderId="33" xfId="1" applyFont="1" applyFill="1" applyBorder="1" applyAlignment="1">
      <alignment horizontal="left" vertical="center" wrapText="1" indent="2"/>
    </xf>
    <xf numFmtId="0" fontId="25" fillId="5" borderId="33" xfId="1" applyFont="1" applyFill="1" applyBorder="1" applyAlignment="1">
      <alignment horizontal="left" vertical="center" wrapText="1" indent="2"/>
    </xf>
    <xf numFmtId="167" fontId="19" fillId="0" borderId="21" xfId="2" applyFont="1" applyFill="1" applyBorder="1" applyAlignment="1">
      <alignment vertical="center"/>
    </xf>
    <xf numFmtId="168" fontId="19" fillId="0" borderId="39" xfId="2" applyNumberFormat="1" applyFont="1" applyFill="1" applyBorder="1" applyAlignment="1">
      <alignment horizontal="center" vertical="center"/>
    </xf>
    <xf numFmtId="168" fontId="19" fillId="0" borderId="17" xfId="2" applyNumberFormat="1" applyFont="1" applyFill="1" applyBorder="1" applyAlignment="1">
      <alignment horizontal="center" vertical="center"/>
    </xf>
    <xf numFmtId="168" fontId="19" fillId="0" borderId="10" xfId="2" applyNumberFormat="1" applyFont="1" applyFill="1" applyBorder="1" applyAlignment="1">
      <alignment horizontal="center" vertical="center"/>
    </xf>
    <xf numFmtId="167" fontId="21" fillId="0" borderId="15" xfId="2" applyFont="1" applyBorder="1"/>
    <xf numFmtId="167" fontId="21" fillId="0" borderId="0" xfId="2" applyFont="1" applyFill="1"/>
    <xf numFmtId="167" fontId="21" fillId="7" borderId="0" xfId="2" applyFont="1" applyFill="1"/>
    <xf numFmtId="0" fontId="29" fillId="3" borderId="3" xfId="0" applyFont="1" applyFill="1" applyBorder="1" applyAlignment="1">
      <alignment horizontal="center" vertical="top" wrapText="1"/>
    </xf>
    <xf numFmtId="0" fontId="29" fillId="3" borderId="3" xfId="0" applyFont="1" applyFill="1" applyBorder="1" applyAlignment="1">
      <alignment horizontal="center" vertical="top"/>
    </xf>
    <xf numFmtId="0" fontId="30" fillId="0" borderId="7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30" fillId="0" borderId="7" xfId="0" applyFont="1" applyBorder="1" applyAlignment="1">
      <alignment horizontal="left" vertical="top" wrapText="1" indent="2"/>
    </xf>
    <xf numFmtId="0" fontId="30" fillId="0" borderId="7" xfId="0" applyFont="1" applyBorder="1" applyAlignment="1">
      <alignment horizontal="left" vertical="top" wrapText="1" indent="4"/>
    </xf>
    <xf numFmtId="0" fontId="30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30" fillId="0" borderId="7" xfId="0" applyFont="1" applyBorder="1" applyAlignment="1">
      <alignment horizontal="left" vertical="top" wrapText="1" indent="8"/>
    </xf>
    <xf numFmtId="0" fontId="30" fillId="0" borderId="7" xfId="0" applyFont="1" applyBorder="1" applyAlignment="1">
      <alignment horizontal="left" vertical="top" wrapText="1" indent="10"/>
    </xf>
    <xf numFmtId="0" fontId="30" fillId="0" borderId="7" xfId="0" applyFont="1" applyBorder="1" applyAlignment="1">
      <alignment horizontal="left" vertical="top" wrapText="1" indent="12"/>
    </xf>
    <xf numFmtId="2" fontId="30" fillId="0" borderId="7" xfId="0" applyNumberFormat="1" applyFont="1" applyBorder="1" applyAlignment="1">
      <alignment horizontal="right" vertical="top"/>
    </xf>
    <xf numFmtId="4" fontId="30" fillId="0" borderId="7" xfId="0" applyNumberFormat="1" applyFont="1" applyBorder="1" applyAlignment="1">
      <alignment horizontal="right" vertical="top"/>
    </xf>
    <xf numFmtId="166" fontId="30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30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30" fillId="0" borderId="7" xfId="0" applyFont="1" applyBorder="1" applyAlignment="1">
      <alignment horizontal="left" vertical="top" wrapText="1" indent="14"/>
    </xf>
    <xf numFmtId="0" fontId="30" fillId="0" borderId="7" xfId="0" applyFont="1" applyBorder="1" applyAlignment="1">
      <alignment horizontal="left" vertical="top" wrapText="1" indent="16"/>
    </xf>
    <xf numFmtId="3" fontId="30" fillId="0" borderId="7" xfId="0" applyNumberFormat="1" applyFont="1" applyBorder="1" applyAlignment="1">
      <alignment horizontal="right" vertical="top"/>
    </xf>
    <xf numFmtId="4" fontId="31" fillId="3" borderId="3" xfId="0" applyNumberFormat="1" applyFont="1" applyFill="1" applyBorder="1" applyAlignment="1">
      <alignment horizontal="right" vertical="top"/>
    </xf>
    <xf numFmtId="0" fontId="2" fillId="0" borderId="0" xfId="3" applyAlignment="1">
      <alignment horizontal="left"/>
    </xf>
    <xf numFmtId="0" fontId="2" fillId="0" borderId="0" xfId="3"/>
    <xf numFmtId="0" fontId="32" fillId="0" borderId="0" xfId="3" applyFont="1" applyAlignment="1">
      <alignment horizontal="left" vertical="top"/>
    </xf>
    <xf numFmtId="0" fontId="33" fillId="0" borderId="0" xfId="3" applyFont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3" fontId="34" fillId="0" borderId="41" xfId="3" applyNumberFormat="1" applyFont="1" applyBorder="1" applyAlignment="1">
      <alignment horizontal="right" vertical="top"/>
    </xf>
    <xf numFmtId="4" fontId="34" fillId="0" borderId="41" xfId="3" applyNumberFormat="1" applyFont="1" applyBorder="1" applyAlignment="1">
      <alignment horizontal="right" vertical="top"/>
    </xf>
    <xf numFmtId="4" fontId="2" fillId="0" borderId="0" xfId="3" applyNumberFormat="1"/>
    <xf numFmtId="0" fontId="2" fillId="0" borderId="41" xfId="3" applyBorder="1" applyAlignment="1">
      <alignment horizontal="left" vertical="top" wrapText="1" indent="2"/>
    </xf>
    <xf numFmtId="1" fontId="36" fillId="0" borderId="41" xfId="3" applyNumberFormat="1" applyFont="1" applyBorder="1" applyAlignment="1">
      <alignment horizontal="right" vertical="top"/>
    </xf>
    <xf numFmtId="3" fontId="36" fillId="0" borderId="41" xfId="3" applyNumberFormat="1" applyFont="1" applyBorder="1" applyAlignment="1">
      <alignment horizontal="right" vertical="top"/>
    </xf>
    <xf numFmtId="0" fontId="2" fillId="0" borderId="41" xfId="3" applyBorder="1" applyAlignment="1">
      <alignment horizontal="left" vertical="top" wrapText="1"/>
    </xf>
    <xf numFmtId="0" fontId="2" fillId="0" borderId="41" xfId="3" applyBorder="1" applyAlignment="1">
      <alignment horizontal="right" vertical="top"/>
    </xf>
    <xf numFmtId="1" fontId="2" fillId="0" borderId="41" xfId="3" applyNumberFormat="1" applyBorder="1" applyAlignment="1">
      <alignment horizontal="right" vertical="top"/>
    </xf>
    <xf numFmtId="3" fontId="2" fillId="0" borderId="41" xfId="3" applyNumberFormat="1" applyBorder="1" applyAlignment="1">
      <alignment horizontal="right" vertical="top"/>
    </xf>
    <xf numFmtId="0" fontId="2" fillId="0" borderId="48" xfId="3" applyBorder="1" applyAlignment="1">
      <alignment horizontal="right" vertical="top"/>
    </xf>
    <xf numFmtId="0" fontId="2" fillId="0" borderId="49" xfId="3" applyBorder="1" applyAlignment="1">
      <alignment horizontal="right" vertical="top"/>
    </xf>
    <xf numFmtId="4" fontId="36" fillId="0" borderId="41" xfId="3" applyNumberFormat="1" applyFont="1" applyBorder="1" applyAlignment="1">
      <alignment horizontal="right" vertical="top"/>
    </xf>
    <xf numFmtId="2" fontId="2" fillId="0" borderId="41" xfId="3" applyNumberFormat="1" applyBorder="1" applyAlignment="1">
      <alignment horizontal="right" vertical="top"/>
    </xf>
    <xf numFmtId="164" fontId="2" fillId="0" borderId="41" xfId="3" applyNumberFormat="1" applyBorder="1" applyAlignment="1">
      <alignment horizontal="right" vertical="top"/>
    </xf>
    <xf numFmtId="166" fontId="2" fillId="0" borderId="41" xfId="3" applyNumberFormat="1" applyBorder="1" applyAlignment="1">
      <alignment horizontal="right" vertical="top"/>
    </xf>
    <xf numFmtId="0" fontId="2" fillId="8" borderId="41" xfId="3" applyFill="1" applyBorder="1" applyAlignment="1">
      <alignment horizontal="left" vertical="top" wrapText="1"/>
    </xf>
    <xf numFmtId="166" fontId="36" fillId="0" borderId="41" xfId="3" applyNumberFormat="1" applyFont="1" applyBorder="1" applyAlignment="1">
      <alignment horizontal="right" vertical="top"/>
    </xf>
    <xf numFmtId="0" fontId="37" fillId="0" borderId="50" xfId="4" applyNumberFormat="1" applyFont="1" applyBorder="1" applyAlignment="1">
      <alignment vertical="top" wrapText="1" indent="2"/>
    </xf>
    <xf numFmtId="4" fontId="36" fillId="9" borderId="50" xfId="4" applyNumberFormat="1" applyFont="1" applyFill="1" applyBorder="1" applyAlignment="1">
      <alignment horizontal="right" vertical="top"/>
    </xf>
    <xf numFmtId="1" fontId="36" fillId="0" borderId="50" xfId="4" applyNumberFormat="1" applyFont="1" applyBorder="1" applyAlignment="1">
      <alignment horizontal="right" vertical="top"/>
    </xf>
    <xf numFmtId="3" fontId="36" fillId="0" borderId="50" xfId="4" applyNumberFormat="1" applyFont="1" applyBorder="1" applyAlignment="1">
      <alignment horizontal="right" vertical="top"/>
    </xf>
    <xf numFmtId="0" fontId="37" fillId="0" borderId="50" xfId="4" applyNumberFormat="1" applyFont="1" applyBorder="1" applyAlignment="1">
      <alignment vertical="top" wrapText="1"/>
    </xf>
    <xf numFmtId="166" fontId="37" fillId="0" borderId="50" xfId="4" applyNumberFormat="1" applyFont="1" applyBorder="1" applyAlignment="1">
      <alignment horizontal="right" vertical="top"/>
    </xf>
    <xf numFmtId="0" fontId="37" fillId="0" borderId="50" xfId="4" applyNumberFormat="1" applyFont="1" applyBorder="1" applyAlignment="1">
      <alignment horizontal="right" vertical="top"/>
    </xf>
    <xf numFmtId="4" fontId="37" fillId="0" borderId="50" xfId="4" applyNumberFormat="1" applyFont="1" applyBorder="1" applyAlignment="1">
      <alignment horizontal="right" vertical="top"/>
    </xf>
    <xf numFmtId="1" fontId="37" fillId="0" borderId="50" xfId="4" applyNumberFormat="1" applyFont="1" applyBorder="1" applyAlignment="1">
      <alignment horizontal="right" vertical="top"/>
    </xf>
    <xf numFmtId="164" fontId="37" fillId="0" borderId="50" xfId="4" applyNumberFormat="1" applyFont="1" applyBorder="1" applyAlignment="1">
      <alignment horizontal="right" vertical="top"/>
    </xf>
    <xf numFmtId="3" fontId="37" fillId="0" borderId="50" xfId="4" applyNumberFormat="1" applyFont="1" applyBorder="1" applyAlignment="1">
      <alignment horizontal="right" vertical="top"/>
    </xf>
    <xf numFmtId="4" fontId="2" fillId="8" borderId="0" xfId="3" applyNumberFormat="1" applyFill="1"/>
    <xf numFmtId="4" fontId="36" fillId="8" borderId="41" xfId="3" applyNumberFormat="1" applyFont="1" applyFill="1" applyBorder="1" applyAlignment="1">
      <alignment horizontal="right" vertical="top"/>
    </xf>
    <xf numFmtId="0" fontId="38" fillId="0" borderId="0" xfId="0" applyFont="1" applyAlignment="1">
      <alignment horizontal="left"/>
    </xf>
    <xf numFmtId="0" fontId="28" fillId="8" borderId="0" xfId="3" applyFont="1" applyFill="1"/>
    <xf numFmtId="168" fontId="19" fillId="8" borderId="17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9" fillId="0" borderId="0" xfId="0" applyFont="1"/>
    <xf numFmtId="0" fontId="7" fillId="0" borderId="10" xfId="0" applyFont="1" applyBorder="1" applyAlignment="1">
      <alignment vertical="center" wrapText="1"/>
    </xf>
    <xf numFmtId="0" fontId="7" fillId="0" borderId="13" xfId="0" applyFont="1" applyBorder="1"/>
    <xf numFmtId="0" fontId="7" fillId="0" borderId="29" xfId="0" applyFont="1" applyBorder="1"/>
    <xf numFmtId="0" fontId="7" fillId="0" borderId="10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left" vertical="center" wrapText="1" indent="2"/>
    </xf>
    <xf numFmtId="4" fontId="7" fillId="0" borderId="8" xfId="0" applyNumberFormat="1" applyFont="1" applyBorder="1" applyAlignment="1">
      <alignment horizontal="center" vertical="center"/>
    </xf>
    <xf numFmtId="0" fontId="7" fillId="0" borderId="8" xfId="0" applyFont="1" applyBorder="1"/>
    <xf numFmtId="0" fontId="39" fillId="0" borderId="8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>
      <alignment horizontal="right"/>
    </xf>
    <xf numFmtId="0" fontId="7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top" wrapText="1"/>
    </xf>
    <xf numFmtId="0" fontId="11" fillId="3" borderId="3" xfId="0" applyFont="1" applyFill="1" applyBorder="1" applyAlignment="1">
      <alignment horizontal="left" vertical="top"/>
    </xf>
    <xf numFmtId="0" fontId="10" fillId="0" borderId="7" xfId="0" applyFont="1" applyBorder="1" applyAlignment="1">
      <alignment horizontal="left" vertical="top" wrapText="1" indent="4"/>
    </xf>
    <xf numFmtId="0" fontId="9" fillId="4" borderId="7" xfId="0" applyFont="1" applyFill="1" applyBorder="1" applyAlignment="1">
      <alignment horizontal="left" vertical="top" wrapText="1" indent="2"/>
    </xf>
    <xf numFmtId="0" fontId="9" fillId="4" borderId="7" xfId="0" applyFont="1" applyFill="1" applyBorder="1" applyAlignment="1">
      <alignment horizontal="left" vertical="top" wrapText="1" indent="4"/>
    </xf>
    <xf numFmtId="0" fontId="10" fillId="0" borderId="7" xfId="0" applyFont="1" applyBorder="1" applyAlignment="1">
      <alignment horizontal="left" vertical="top" wrapText="1" indent="6"/>
    </xf>
    <xf numFmtId="0" fontId="9" fillId="4" borderId="7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 indent="6"/>
    </xf>
    <xf numFmtId="0" fontId="10" fillId="0" borderId="7" xfId="0" applyFont="1" applyBorder="1" applyAlignment="1">
      <alignment horizontal="left" vertical="top" wrapText="1" indent="8"/>
    </xf>
    <xf numFmtId="0" fontId="10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0" fontId="29" fillId="3" borderId="2" xfId="0" applyFont="1" applyFill="1" applyBorder="1" applyAlignment="1">
      <alignment horizontal="left" vertical="top" wrapText="1"/>
    </xf>
    <xf numFmtId="0" fontId="29" fillId="3" borderId="40" xfId="0" applyFont="1" applyFill="1" applyBorder="1" applyAlignment="1">
      <alignment horizontal="left" vertical="top" wrapText="1"/>
    </xf>
    <xf numFmtId="0" fontId="31" fillId="3" borderId="3" xfId="0" applyFont="1" applyFill="1" applyBorder="1" applyAlignment="1">
      <alignment horizontal="left" vertical="top"/>
    </xf>
    <xf numFmtId="4" fontId="2" fillId="0" borderId="41" xfId="3" applyNumberFormat="1" applyBorder="1" applyAlignment="1">
      <alignment horizontal="right" vertical="top"/>
    </xf>
    <xf numFmtId="3" fontId="2" fillId="0" borderId="41" xfId="3" applyNumberFormat="1" applyBorder="1" applyAlignment="1">
      <alignment horizontal="right" vertical="top"/>
    </xf>
    <xf numFmtId="4" fontId="34" fillId="0" borderId="41" xfId="3" applyNumberFormat="1" applyFont="1" applyBorder="1" applyAlignment="1">
      <alignment horizontal="right" vertical="top"/>
    </xf>
    <xf numFmtId="166" fontId="2" fillId="0" borderId="41" xfId="3" applyNumberFormat="1" applyBorder="1" applyAlignment="1">
      <alignment horizontal="right" vertical="top"/>
    </xf>
    <xf numFmtId="4" fontId="2" fillId="8" borderId="41" xfId="3" applyNumberFormat="1" applyFill="1" applyBorder="1" applyAlignment="1">
      <alignment horizontal="right" vertical="top"/>
    </xf>
    <xf numFmtId="3" fontId="2" fillId="8" borderId="41" xfId="3" applyNumberFormat="1" applyFill="1" applyBorder="1" applyAlignment="1">
      <alignment horizontal="right" vertical="top"/>
    </xf>
    <xf numFmtId="166" fontId="36" fillId="0" borderId="41" xfId="3" applyNumberFormat="1" applyFont="1" applyBorder="1" applyAlignment="1">
      <alignment horizontal="right" vertical="top"/>
    </xf>
    <xf numFmtId="166" fontId="2" fillId="8" borderId="41" xfId="3" applyNumberFormat="1" applyFill="1" applyBorder="1" applyAlignment="1">
      <alignment horizontal="right" vertical="top"/>
    </xf>
    <xf numFmtId="4" fontId="36" fillId="0" borderId="41" xfId="3" applyNumberFormat="1" applyFont="1" applyBorder="1" applyAlignment="1">
      <alignment horizontal="right" vertical="top"/>
    </xf>
    <xf numFmtId="2" fontId="2" fillId="0" borderId="41" xfId="3" applyNumberFormat="1" applyBorder="1" applyAlignment="1">
      <alignment horizontal="right" vertical="top"/>
    </xf>
    <xf numFmtId="0" fontId="35" fillId="0" borderId="42" xfId="3" applyFont="1" applyBorder="1" applyAlignment="1">
      <alignment horizontal="left" vertical="top" wrapText="1"/>
    </xf>
    <xf numFmtId="0" fontId="35" fillId="0" borderId="43" xfId="3" applyFont="1" applyBorder="1" applyAlignment="1">
      <alignment horizontal="left" vertical="top" wrapText="1"/>
    </xf>
    <xf numFmtId="0" fontId="35" fillId="0" borderId="0" xfId="3" applyFont="1" applyAlignment="1">
      <alignment horizontal="left" vertical="top" wrapText="1"/>
    </xf>
    <xf numFmtId="0" fontId="35" fillId="0" borderId="44" xfId="3" applyFont="1" applyBorder="1" applyAlignment="1">
      <alignment horizontal="left" vertical="top" wrapText="1"/>
    </xf>
    <xf numFmtId="0" fontId="35" fillId="0" borderId="45" xfId="3" applyFont="1" applyBorder="1" applyAlignment="1">
      <alignment horizontal="left" vertical="top" wrapText="1"/>
    </xf>
    <xf numFmtId="0" fontId="35" fillId="0" borderId="46" xfId="3" applyFont="1" applyBorder="1" applyAlignment="1">
      <alignment horizontal="left" vertical="top" wrapText="1"/>
    </xf>
    <xf numFmtId="0" fontId="35" fillId="0" borderId="47" xfId="3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13" fillId="0" borderId="17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left" vertical="center"/>
    </xf>
    <xf numFmtId="167" fontId="19" fillId="0" borderId="18" xfId="2" applyFont="1" applyBorder="1" applyAlignment="1">
      <alignment horizontal="left" vertical="center"/>
    </xf>
    <xf numFmtId="167" fontId="19" fillId="0" borderId="21" xfId="2" applyFont="1" applyBorder="1" applyAlignment="1">
      <alignment horizontal="left" vertical="center"/>
    </xf>
    <xf numFmtId="167" fontId="20" fillId="0" borderId="23" xfId="2" applyFont="1" applyFill="1" applyBorder="1" applyAlignment="1" applyProtection="1">
      <alignment horizontal="center" vertical="center" wrapText="1"/>
      <protection locked="0"/>
    </xf>
    <xf numFmtId="167" fontId="20" fillId="0" borderId="24" xfId="2" applyFont="1" applyFill="1" applyBorder="1" applyAlignment="1" applyProtection="1">
      <alignment horizontal="center" vertical="center" wrapText="1"/>
      <protection locked="0"/>
    </xf>
    <xf numFmtId="167" fontId="20" fillId="0" borderId="25" xfId="2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0" fillId="0" borderId="0" xfId="0" applyFont="1" applyAlignment="1">
      <alignment horizontal="right"/>
    </xf>
    <xf numFmtId="0" fontId="1" fillId="0" borderId="0" xfId="0" applyFont="1" applyAlignment="1">
      <alignment horizontal="justify" vertical="center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65" t="s">
        <v>36</v>
      </c>
      <c r="D6" s="165"/>
      <c r="I6" s="140" t="s">
        <v>363</v>
      </c>
    </row>
    <row r="7" spans="1:9" s="12" customFormat="1" ht="9.9499999999999993" customHeight="1" x14ac:dyDescent="0.25"/>
    <row r="8" spans="1:9" ht="12.95" customHeight="1" x14ac:dyDescent="0.25">
      <c r="A8" s="166" t="s">
        <v>37</v>
      </c>
      <c r="B8" s="166"/>
      <c r="C8" s="166"/>
      <c r="D8" s="166"/>
      <c r="E8" s="166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67"/>
      <c r="B9" s="168"/>
      <c r="C9" s="168"/>
      <c r="D9" s="168"/>
      <c r="E9" s="169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61" t="s">
        <v>42</v>
      </c>
      <c r="B10" s="161"/>
      <c r="C10" s="161"/>
      <c r="D10" s="161"/>
      <c r="E10" s="161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64" t="s">
        <v>43</v>
      </c>
      <c r="B11" s="164"/>
      <c r="C11" s="164"/>
      <c r="D11" s="164"/>
      <c r="E11" s="164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64" t="s">
        <v>44</v>
      </c>
      <c r="B12" s="164"/>
      <c r="C12" s="164"/>
      <c r="D12" s="164"/>
      <c r="E12" s="164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64" t="s">
        <v>45</v>
      </c>
      <c r="B13" s="164"/>
      <c r="C13" s="164"/>
      <c r="D13" s="164"/>
      <c r="E13" s="164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64" t="s">
        <v>46</v>
      </c>
      <c r="B14" s="164"/>
      <c r="C14" s="164"/>
      <c r="D14" s="164"/>
      <c r="E14" s="164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64" t="s">
        <v>47</v>
      </c>
      <c r="B15" s="164"/>
      <c r="C15" s="164"/>
      <c r="D15" s="164"/>
      <c r="E15" s="164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64" t="s">
        <v>48</v>
      </c>
      <c r="B16" s="164"/>
      <c r="C16" s="164"/>
      <c r="D16" s="164"/>
      <c r="E16" s="164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64" t="s">
        <v>49</v>
      </c>
      <c r="B17" s="164"/>
      <c r="C17" s="164"/>
      <c r="D17" s="164"/>
      <c r="E17" s="164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64" t="s">
        <v>50</v>
      </c>
      <c r="B18" s="164"/>
      <c r="C18" s="164"/>
      <c r="D18" s="164"/>
      <c r="E18" s="164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61" t="s">
        <v>51</v>
      </c>
      <c r="B19" s="161"/>
      <c r="C19" s="161"/>
      <c r="D19" s="161"/>
      <c r="E19" s="161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64" t="s">
        <v>52</v>
      </c>
      <c r="B20" s="164"/>
      <c r="C20" s="164"/>
      <c r="D20" s="164"/>
      <c r="E20" s="164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64" t="s">
        <v>53</v>
      </c>
      <c r="B21" s="164"/>
      <c r="C21" s="164"/>
      <c r="D21" s="164"/>
      <c r="E21" s="164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64" t="s">
        <v>54</v>
      </c>
      <c r="B22" s="164"/>
      <c r="C22" s="164"/>
      <c r="D22" s="164"/>
      <c r="E22" s="164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64" t="s">
        <v>55</v>
      </c>
      <c r="B23" s="164"/>
      <c r="C23" s="164"/>
      <c r="D23" s="164"/>
      <c r="E23" s="164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64" t="s">
        <v>56</v>
      </c>
      <c r="B24" s="164"/>
      <c r="C24" s="164"/>
      <c r="D24" s="164"/>
      <c r="E24" s="164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64" t="s">
        <v>57</v>
      </c>
      <c r="B25" s="164"/>
      <c r="C25" s="164"/>
      <c r="D25" s="164"/>
      <c r="E25" s="164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64" t="s">
        <v>58</v>
      </c>
      <c r="B26" s="164"/>
      <c r="C26" s="164"/>
      <c r="D26" s="164"/>
      <c r="E26" s="164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64" t="s">
        <v>59</v>
      </c>
      <c r="B27" s="164"/>
      <c r="C27" s="164"/>
      <c r="D27" s="164"/>
      <c r="E27" s="164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64" t="s">
        <v>60</v>
      </c>
      <c r="B28" s="164"/>
      <c r="C28" s="164"/>
      <c r="D28" s="164"/>
      <c r="E28" s="164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64" t="s">
        <v>61</v>
      </c>
      <c r="B29" s="164"/>
      <c r="C29" s="164"/>
      <c r="D29" s="164"/>
      <c r="E29" s="164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64" t="s">
        <v>62</v>
      </c>
      <c r="B30" s="164"/>
      <c r="C30" s="164"/>
      <c r="D30" s="164"/>
      <c r="E30" s="164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64" t="s">
        <v>63</v>
      </c>
      <c r="B31" s="164"/>
      <c r="C31" s="164"/>
      <c r="D31" s="164"/>
      <c r="E31" s="164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64" t="s">
        <v>64</v>
      </c>
      <c r="B32" s="164"/>
      <c r="C32" s="164"/>
      <c r="D32" s="164"/>
      <c r="E32" s="164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64" t="s">
        <v>65</v>
      </c>
      <c r="B33" s="164"/>
      <c r="C33" s="164"/>
      <c r="D33" s="164"/>
      <c r="E33" s="164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64" t="s">
        <v>66</v>
      </c>
      <c r="B34" s="164"/>
      <c r="C34" s="164"/>
      <c r="D34" s="164"/>
      <c r="E34" s="164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61" t="s">
        <v>11</v>
      </c>
      <c r="B35" s="161"/>
      <c r="C35" s="161"/>
      <c r="D35" s="161"/>
      <c r="E35" s="161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58" t="s">
        <v>67</v>
      </c>
      <c r="B36" s="158"/>
      <c r="C36" s="158"/>
      <c r="D36" s="158"/>
      <c r="E36" s="158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57" t="s">
        <v>68</v>
      </c>
      <c r="B37" s="157"/>
      <c r="C37" s="157"/>
      <c r="D37" s="157"/>
      <c r="E37" s="157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58" t="s">
        <v>69</v>
      </c>
      <c r="B38" s="158"/>
      <c r="C38" s="158"/>
      <c r="D38" s="158"/>
      <c r="E38" s="158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57" t="s">
        <v>70</v>
      </c>
      <c r="B39" s="157"/>
      <c r="C39" s="157"/>
      <c r="D39" s="157"/>
      <c r="E39" s="157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58" t="s">
        <v>71</v>
      </c>
      <c r="B40" s="158"/>
      <c r="C40" s="158"/>
      <c r="D40" s="158"/>
      <c r="E40" s="158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57" t="s">
        <v>72</v>
      </c>
      <c r="B41" s="157"/>
      <c r="C41" s="157"/>
      <c r="D41" s="157"/>
      <c r="E41" s="157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57" t="s">
        <v>73</v>
      </c>
      <c r="B42" s="157"/>
      <c r="C42" s="157"/>
      <c r="D42" s="157"/>
      <c r="E42" s="157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57" t="s">
        <v>74</v>
      </c>
      <c r="B43" s="157"/>
      <c r="C43" s="157"/>
      <c r="D43" s="157"/>
      <c r="E43" s="157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57" t="s">
        <v>75</v>
      </c>
      <c r="B44" s="157"/>
      <c r="C44" s="157"/>
      <c r="D44" s="157"/>
      <c r="E44" s="157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57" t="s">
        <v>76</v>
      </c>
      <c r="B45" s="157"/>
      <c r="C45" s="157"/>
      <c r="D45" s="157"/>
      <c r="E45" s="157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57" t="s">
        <v>77</v>
      </c>
      <c r="B46" s="157"/>
      <c r="C46" s="157"/>
      <c r="D46" s="157"/>
      <c r="E46" s="157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58" t="s">
        <v>78</v>
      </c>
      <c r="B47" s="158"/>
      <c r="C47" s="158"/>
      <c r="D47" s="158"/>
      <c r="E47" s="158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57" t="s">
        <v>79</v>
      </c>
      <c r="B48" s="157"/>
      <c r="C48" s="157"/>
      <c r="D48" s="157"/>
      <c r="E48" s="157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57" t="s">
        <v>80</v>
      </c>
      <c r="B49" s="157"/>
      <c r="C49" s="157"/>
      <c r="D49" s="157"/>
      <c r="E49" s="157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57" t="s">
        <v>81</v>
      </c>
      <c r="B50" s="157"/>
      <c r="C50" s="157"/>
      <c r="D50" s="157"/>
      <c r="E50" s="157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57" t="s">
        <v>82</v>
      </c>
      <c r="B51" s="157"/>
      <c r="C51" s="157"/>
      <c r="D51" s="157"/>
      <c r="E51" s="157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57" t="s">
        <v>83</v>
      </c>
      <c r="B52" s="157"/>
      <c r="C52" s="157"/>
      <c r="D52" s="157"/>
      <c r="E52" s="157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57" t="s">
        <v>84</v>
      </c>
      <c r="B53" s="157"/>
      <c r="C53" s="157"/>
      <c r="D53" s="157"/>
      <c r="E53" s="157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58" t="s">
        <v>85</v>
      </c>
      <c r="B54" s="158"/>
      <c r="C54" s="158"/>
      <c r="D54" s="158"/>
      <c r="E54" s="158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57" t="s">
        <v>86</v>
      </c>
      <c r="B55" s="157"/>
      <c r="C55" s="157"/>
      <c r="D55" s="157"/>
      <c r="E55" s="157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57" t="s">
        <v>87</v>
      </c>
      <c r="B56" s="157"/>
      <c r="C56" s="157"/>
      <c r="D56" s="157"/>
      <c r="E56" s="157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57" t="s">
        <v>88</v>
      </c>
      <c r="B57" s="157"/>
      <c r="C57" s="157"/>
      <c r="D57" s="157"/>
      <c r="E57" s="157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57" t="s">
        <v>89</v>
      </c>
      <c r="B58" s="157"/>
      <c r="C58" s="157"/>
      <c r="D58" s="157"/>
      <c r="E58" s="157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57" t="s">
        <v>90</v>
      </c>
      <c r="B59" s="157"/>
      <c r="C59" s="157"/>
      <c r="D59" s="157"/>
      <c r="E59" s="157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58" t="s">
        <v>91</v>
      </c>
      <c r="B60" s="158"/>
      <c r="C60" s="158"/>
      <c r="D60" s="158"/>
      <c r="E60" s="158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57" t="s">
        <v>92</v>
      </c>
      <c r="B61" s="157"/>
      <c r="C61" s="157"/>
      <c r="D61" s="157"/>
      <c r="E61" s="157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59" t="s">
        <v>93</v>
      </c>
      <c r="B62" s="159"/>
      <c r="C62" s="159"/>
      <c r="D62" s="159"/>
      <c r="E62" s="159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60" t="s">
        <v>94</v>
      </c>
      <c r="B63" s="160"/>
      <c r="C63" s="160"/>
      <c r="D63" s="160"/>
      <c r="E63" s="160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60" t="s">
        <v>95</v>
      </c>
      <c r="B64" s="160"/>
      <c r="C64" s="160"/>
      <c r="D64" s="160"/>
      <c r="E64" s="160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58" t="s">
        <v>96</v>
      </c>
      <c r="B65" s="158"/>
      <c r="C65" s="158"/>
      <c r="D65" s="158"/>
      <c r="E65" s="158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59" t="s">
        <v>97</v>
      </c>
      <c r="B66" s="159"/>
      <c r="C66" s="159"/>
      <c r="D66" s="159"/>
      <c r="E66" s="159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60" t="s">
        <v>98</v>
      </c>
      <c r="B67" s="160"/>
      <c r="C67" s="160"/>
      <c r="D67" s="160"/>
      <c r="E67" s="160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60" t="s">
        <v>99</v>
      </c>
      <c r="B68" s="160"/>
      <c r="C68" s="160"/>
      <c r="D68" s="160"/>
      <c r="E68" s="160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60" t="s">
        <v>100</v>
      </c>
      <c r="B69" s="160"/>
      <c r="C69" s="160"/>
      <c r="D69" s="160"/>
      <c r="E69" s="160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58" t="s">
        <v>101</v>
      </c>
      <c r="B70" s="158"/>
      <c r="C70" s="158"/>
      <c r="D70" s="158"/>
      <c r="E70" s="158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57" t="s">
        <v>102</v>
      </c>
      <c r="B71" s="157"/>
      <c r="C71" s="157"/>
      <c r="D71" s="157"/>
      <c r="E71" s="157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57" t="s">
        <v>103</v>
      </c>
      <c r="B72" s="157"/>
      <c r="C72" s="157"/>
      <c r="D72" s="157"/>
      <c r="E72" s="157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57" t="s">
        <v>104</v>
      </c>
      <c r="B73" s="157"/>
      <c r="C73" s="157"/>
      <c r="D73" s="157"/>
      <c r="E73" s="157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57" t="s">
        <v>105</v>
      </c>
      <c r="B74" s="157"/>
      <c r="C74" s="157"/>
      <c r="D74" s="157"/>
      <c r="E74" s="157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59" t="s">
        <v>106</v>
      </c>
      <c r="B75" s="159"/>
      <c r="C75" s="159"/>
      <c r="D75" s="159"/>
      <c r="E75" s="159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60" t="s">
        <v>107</v>
      </c>
      <c r="B76" s="160"/>
      <c r="C76" s="160"/>
      <c r="D76" s="160"/>
      <c r="E76" s="160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62" t="s">
        <v>108</v>
      </c>
      <c r="B77" s="162"/>
      <c r="C77" s="162"/>
      <c r="D77" s="162"/>
      <c r="E77" s="162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63" t="s">
        <v>108</v>
      </c>
      <c r="B78" s="163"/>
      <c r="C78" s="163"/>
      <c r="D78" s="163"/>
      <c r="E78" s="163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63" t="s">
        <v>109</v>
      </c>
      <c r="B79" s="163"/>
      <c r="C79" s="163"/>
      <c r="D79" s="163"/>
      <c r="E79" s="163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55" t="s">
        <v>110</v>
      </c>
      <c r="B80" s="155"/>
      <c r="C80" s="155"/>
      <c r="D80" s="155"/>
      <c r="E80" s="155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61" t="s">
        <v>111</v>
      </c>
      <c r="B81" s="161"/>
      <c r="C81" s="161"/>
      <c r="D81" s="161"/>
      <c r="E81" s="161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58" t="s">
        <v>112</v>
      </c>
      <c r="B82" s="158"/>
      <c r="C82" s="158"/>
      <c r="D82" s="158"/>
      <c r="E82" s="158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59" t="s">
        <v>113</v>
      </c>
      <c r="B83" s="159"/>
      <c r="C83" s="159"/>
      <c r="D83" s="159"/>
      <c r="E83" s="159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60" t="s">
        <v>114</v>
      </c>
      <c r="B84" s="160"/>
      <c r="C84" s="160"/>
      <c r="D84" s="160"/>
      <c r="E84" s="160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58" t="s">
        <v>115</v>
      </c>
      <c r="B85" s="158"/>
      <c r="C85" s="158"/>
      <c r="D85" s="158"/>
      <c r="E85" s="158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57" t="s">
        <v>116</v>
      </c>
      <c r="B86" s="157"/>
      <c r="C86" s="157"/>
      <c r="D86" s="157"/>
      <c r="E86" s="157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57" t="s">
        <v>117</v>
      </c>
      <c r="B87" s="157"/>
      <c r="C87" s="157"/>
      <c r="D87" s="157"/>
      <c r="E87" s="157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57" t="s">
        <v>118</v>
      </c>
      <c r="B88" s="157"/>
      <c r="C88" s="157"/>
      <c r="D88" s="157"/>
      <c r="E88" s="157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57" t="s">
        <v>119</v>
      </c>
      <c r="B89" s="157"/>
      <c r="C89" s="157"/>
      <c r="D89" s="157"/>
      <c r="E89" s="157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58" t="s">
        <v>120</v>
      </c>
      <c r="B90" s="158"/>
      <c r="C90" s="158"/>
      <c r="D90" s="158"/>
      <c r="E90" s="158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57" t="s">
        <v>121</v>
      </c>
      <c r="B91" s="157"/>
      <c r="C91" s="157"/>
      <c r="D91" s="157"/>
      <c r="E91" s="157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57" t="s">
        <v>122</v>
      </c>
      <c r="B92" s="157"/>
      <c r="C92" s="157"/>
      <c r="D92" s="157"/>
      <c r="E92" s="157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58" t="s">
        <v>123</v>
      </c>
      <c r="B93" s="158"/>
      <c r="C93" s="158"/>
      <c r="D93" s="158"/>
      <c r="E93" s="158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57" t="s">
        <v>124</v>
      </c>
      <c r="B94" s="157"/>
      <c r="C94" s="157"/>
      <c r="D94" s="157"/>
      <c r="E94" s="157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57" t="s">
        <v>125</v>
      </c>
      <c r="B95" s="157"/>
      <c r="C95" s="157"/>
      <c r="D95" s="157"/>
      <c r="E95" s="157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57" t="s">
        <v>126</v>
      </c>
      <c r="B96" s="157"/>
      <c r="C96" s="157"/>
      <c r="D96" s="157"/>
      <c r="E96" s="157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58" t="s">
        <v>127</v>
      </c>
      <c r="B97" s="158"/>
      <c r="C97" s="158"/>
      <c r="D97" s="158"/>
      <c r="E97" s="158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57" t="s">
        <v>128</v>
      </c>
      <c r="B98" s="157"/>
      <c r="C98" s="157"/>
      <c r="D98" s="157"/>
      <c r="E98" s="157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57" t="s">
        <v>129</v>
      </c>
      <c r="B99" s="157"/>
      <c r="C99" s="157"/>
      <c r="D99" s="157"/>
      <c r="E99" s="157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58" t="s">
        <v>130</v>
      </c>
      <c r="B100" s="158"/>
      <c r="C100" s="158"/>
      <c r="D100" s="158"/>
      <c r="E100" s="158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57" t="s">
        <v>131</v>
      </c>
      <c r="B101" s="157"/>
      <c r="C101" s="157"/>
      <c r="D101" s="157"/>
      <c r="E101" s="157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57" t="s">
        <v>132</v>
      </c>
      <c r="B102" s="157"/>
      <c r="C102" s="157"/>
      <c r="D102" s="157"/>
      <c r="E102" s="157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57" t="s">
        <v>133</v>
      </c>
      <c r="B103" s="157"/>
      <c r="C103" s="157"/>
      <c r="D103" s="157"/>
      <c r="E103" s="157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57" t="s">
        <v>134</v>
      </c>
      <c r="B104" s="157"/>
      <c r="C104" s="157"/>
      <c r="D104" s="157"/>
      <c r="E104" s="157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58" t="s">
        <v>135</v>
      </c>
      <c r="B105" s="158"/>
      <c r="C105" s="158"/>
      <c r="D105" s="158"/>
      <c r="E105" s="158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57" t="s">
        <v>136</v>
      </c>
      <c r="B106" s="157"/>
      <c r="C106" s="157"/>
      <c r="D106" s="157"/>
      <c r="E106" s="157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57" t="s">
        <v>137</v>
      </c>
      <c r="B107" s="157"/>
      <c r="C107" s="157"/>
      <c r="D107" s="157"/>
      <c r="E107" s="157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58" t="s">
        <v>138</v>
      </c>
      <c r="B108" s="158"/>
      <c r="C108" s="158"/>
      <c r="D108" s="158"/>
      <c r="E108" s="158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57" t="s">
        <v>139</v>
      </c>
      <c r="B109" s="157"/>
      <c r="C109" s="157"/>
      <c r="D109" s="157"/>
      <c r="E109" s="157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57" t="s">
        <v>140</v>
      </c>
      <c r="B110" s="157"/>
      <c r="C110" s="157"/>
      <c r="D110" s="157"/>
      <c r="E110" s="157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57" t="s">
        <v>141</v>
      </c>
      <c r="B111" s="157"/>
      <c r="C111" s="157"/>
      <c r="D111" s="157"/>
      <c r="E111" s="157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57" t="s">
        <v>142</v>
      </c>
      <c r="B112" s="157"/>
      <c r="C112" s="157"/>
      <c r="D112" s="157"/>
      <c r="E112" s="157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57" t="s">
        <v>143</v>
      </c>
      <c r="B113" s="157"/>
      <c r="C113" s="157"/>
      <c r="D113" s="157"/>
      <c r="E113" s="157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57" t="s">
        <v>144</v>
      </c>
      <c r="B114" s="157"/>
      <c r="C114" s="157"/>
      <c r="D114" s="157"/>
      <c r="E114" s="157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57" t="s">
        <v>145</v>
      </c>
      <c r="B115" s="157"/>
      <c r="C115" s="157"/>
      <c r="D115" s="157"/>
      <c r="E115" s="157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57" t="s">
        <v>146</v>
      </c>
      <c r="B116" s="157"/>
      <c r="C116" s="157"/>
      <c r="D116" s="157"/>
      <c r="E116" s="157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58" t="s">
        <v>147</v>
      </c>
      <c r="B117" s="158"/>
      <c r="C117" s="158"/>
      <c r="D117" s="158"/>
      <c r="E117" s="158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57" t="s">
        <v>148</v>
      </c>
      <c r="B118" s="157"/>
      <c r="C118" s="157"/>
      <c r="D118" s="157"/>
      <c r="E118" s="157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57" t="s">
        <v>149</v>
      </c>
      <c r="B119" s="157"/>
      <c r="C119" s="157"/>
      <c r="D119" s="157"/>
      <c r="E119" s="157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57" t="s">
        <v>150</v>
      </c>
      <c r="B120" s="157"/>
      <c r="C120" s="157"/>
      <c r="D120" s="157"/>
      <c r="E120" s="157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57" t="s">
        <v>151</v>
      </c>
      <c r="B121" s="157"/>
      <c r="C121" s="157"/>
      <c r="D121" s="157"/>
      <c r="E121" s="157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58" t="s">
        <v>93</v>
      </c>
      <c r="B122" s="158"/>
      <c r="C122" s="158"/>
      <c r="D122" s="158"/>
      <c r="E122" s="158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57" t="s">
        <v>152</v>
      </c>
      <c r="B123" s="157"/>
      <c r="C123" s="157"/>
      <c r="D123" s="157"/>
      <c r="E123" s="157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57" t="s">
        <v>153</v>
      </c>
      <c r="B124" s="157"/>
      <c r="C124" s="157"/>
      <c r="D124" s="157"/>
      <c r="E124" s="157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57" t="s">
        <v>154</v>
      </c>
      <c r="B125" s="157"/>
      <c r="C125" s="157"/>
      <c r="D125" s="157"/>
      <c r="E125" s="157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57" t="s">
        <v>155</v>
      </c>
      <c r="B126" s="157"/>
      <c r="C126" s="157"/>
      <c r="D126" s="157"/>
      <c r="E126" s="157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57" t="s">
        <v>156</v>
      </c>
      <c r="B127" s="157"/>
      <c r="C127" s="157"/>
      <c r="D127" s="157"/>
      <c r="E127" s="157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58" t="s">
        <v>157</v>
      </c>
      <c r="B128" s="158"/>
      <c r="C128" s="158"/>
      <c r="D128" s="158"/>
      <c r="E128" s="158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57" t="s">
        <v>158</v>
      </c>
      <c r="B129" s="157"/>
      <c r="C129" s="157"/>
      <c r="D129" s="157"/>
      <c r="E129" s="157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59" t="s">
        <v>159</v>
      </c>
      <c r="B130" s="159"/>
      <c r="C130" s="159"/>
      <c r="D130" s="159"/>
      <c r="E130" s="159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60" t="s">
        <v>159</v>
      </c>
      <c r="B131" s="160"/>
      <c r="C131" s="160"/>
      <c r="D131" s="160"/>
      <c r="E131" s="160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58" t="s">
        <v>85</v>
      </c>
      <c r="B132" s="158"/>
      <c r="C132" s="158"/>
      <c r="D132" s="158"/>
      <c r="E132" s="158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57" t="s">
        <v>160</v>
      </c>
      <c r="B133" s="157"/>
      <c r="C133" s="157"/>
      <c r="D133" s="157"/>
      <c r="E133" s="157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57" t="s">
        <v>161</v>
      </c>
      <c r="B134" s="157"/>
      <c r="C134" s="157"/>
      <c r="D134" s="157"/>
      <c r="E134" s="157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57" t="s">
        <v>162</v>
      </c>
      <c r="B135" s="157"/>
      <c r="C135" s="157"/>
      <c r="D135" s="157"/>
      <c r="E135" s="157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57" t="s">
        <v>163</v>
      </c>
      <c r="B136" s="157"/>
      <c r="C136" s="157"/>
      <c r="D136" s="157"/>
      <c r="E136" s="157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57" t="s">
        <v>164</v>
      </c>
      <c r="B137" s="157"/>
      <c r="C137" s="157"/>
      <c r="D137" s="157"/>
      <c r="E137" s="157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57" t="s">
        <v>165</v>
      </c>
      <c r="B138" s="157"/>
      <c r="C138" s="157"/>
      <c r="D138" s="157"/>
      <c r="E138" s="157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58" t="s">
        <v>91</v>
      </c>
      <c r="B139" s="158"/>
      <c r="C139" s="158"/>
      <c r="D139" s="158"/>
      <c r="E139" s="158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57" t="s">
        <v>166</v>
      </c>
      <c r="B140" s="157"/>
      <c r="C140" s="157"/>
      <c r="D140" s="157"/>
      <c r="E140" s="157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57" t="s">
        <v>167</v>
      </c>
      <c r="B141" s="157"/>
      <c r="C141" s="157"/>
      <c r="D141" s="157"/>
      <c r="E141" s="157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57" t="s">
        <v>168</v>
      </c>
      <c r="B142" s="157"/>
      <c r="C142" s="157"/>
      <c r="D142" s="157"/>
      <c r="E142" s="157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57" t="s">
        <v>169</v>
      </c>
      <c r="B143" s="157"/>
      <c r="C143" s="157"/>
      <c r="D143" s="157"/>
      <c r="E143" s="157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57" t="s">
        <v>170</v>
      </c>
      <c r="B144" s="157"/>
      <c r="C144" s="157"/>
      <c r="D144" s="157"/>
      <c r="E144" s="157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57" t="s">
        <v>171</v>
      </c>
      <c r="B145" s="157"/>
      <c r="C145" s="157"/>
      <c r="D145" s="157"/>
      <c r="E145" s="157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57" t="s">
        <v>172</v>
      </c>
      <c r="B146" s="157"/>
      <c r="C146" s="157"/>
      <c r="D146" s="157"/>
      <c r="E146" s="157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57" t="s">
        <v>173</v>
      </c>
      <c r="B147" s="157"/>
      <c r="C147" s="157"/>
      <c r="D147" s="157"/>
      <c r="E147" s="157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57" t="s">
        <v>174</v>
      </c>
      <c r="B148" s="157"/>
      <c r="C148" s="157"/>
      <c r="D148" s="157"/>
      <c r="E148" s="157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57" t="s">
        <v>175</v>
      </c>
      <c r="B149" s="157"/>
      <c r="C149" s="157"/>
      <c r="D149" s="157"/>
      <c r="E149" s="157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57" t="s">
        <v>176</v>
      </c>
      <c r="B150" s="157"/>
      <c r="C150" s="157"/>
      <c r="D150" s="157"/>
      <c r="E150" s="157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57" t="s">
        <v>177</v>
      </c>
      <c r="B151" s="157"/>
      <c r="C151" s="157"/>
      <c r="D151" s="157"/>
      <c r="E151" s="157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58" t="s">
        <v>178</v>
      </c>
      <c r="B152" s="158"/>
      <c r="C152" s="158"/>
      <c r="D152" s="158"/>
      <c r="E152" s="158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57" t="s">
        <v>179</v>
      </c>
      <c r="B153" s="157"/>
      <c r="C153" s="157"/>
      <c r="D153" s="157"/>
      <c r="E153" s="157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57" t="s">
        <v>180</v>
      </c>
      <c r="B154" s="157"/>
      <c r="C154" s="157"/>
      <c r="D154" s="157"/>
      <c r="E154" s="157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57" t="s">
        <v>181</v>
      </c>
      <c r="B155" s="157"/>
      <c r="C155" s="157"/>
      <c r="D155" s="157"/>
      <c r="E155" s="157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58" t="s">
        <v>182</v>
      </c>
      <c r="B156" s="158"/>
      <c r="C156" s="158"/>
      <c r="D156" s="158"/>
      <c r="E156" s="158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57" t="s">
        <v>183</v>
      </c>
      <c r="B157" s="157"/>
      <c r="C157" s="157"/>
      <c r="D157" s="157"/>
      <c r="E157" s="157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57" t="s">
        <v>184</v>
      </c>
      <c r="B158" s="157"/>
      <c r="C158" s="157"/>
      <c r="D158" s="157"/>
      <c r="E158" s="157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57" t="s">
        <v>185</v>
      </c>
      <c r="B159" s="157"/>
      <c r="C159" s="157"/>
      <c r="D159" s="157"/>
      <c r="E159" s="157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57" t="s">
        <v>186</v>
      </c>
      <c r="B160" s="157"/>
      <c r="C160" s="157"/>
      <c r="D160" s="157"/>
      <c r="E160" s="157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57" t="s">
        <v>187</v>
      </c>
      <c r="B161" s="157"/>
      <c r="C161" s="157"/>
      <c r="D161" s="157"/>
      <c r="E161" s="157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57" t="s">
        <v>188</v>
      </c>
      <c r="B162" s="157"/>
      <c r="C162" s="157"/>
      <c r="D162" s="157"/>
      <c r="E162" s="157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58" t="s">
        <v>189</v>
      </c>
      <c r="B163" s="158"/>
      <c r="C163" s="158"/>
      <c r="D163" s="158"/>
      <c r="E163" s="158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57" t="s">
        <v>190</v>
      </c>
      <c r="B164" s="157"/>
      <c r="C164" s="157"/>
      <c r="D164" s="157"/>
      <c r="E164" s="157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57" t="s">
        <v>191</v>
      </c>
      <c r="B165" s="157"/>
      <c r="C165" s="157"/>
      <c r="D165" s="157"/>
      <c r="E165" s="157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57" t="s">
        <v>192</v>
      </c>
      <c r="B166" s="157"/>
      <c r="C166" s="157"/>
      <c r="D166" s="157"/>
      <c r="E166" s="157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57" t="s">
        <v>193</v>
      </c>
      <c r="B167" s="157"/>
      <c r="C167" s="157"/>
      <c r="D167" s="157"/>
      <c r="E167" s="157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57" t="s">
        <v>194</v>
      </c>
      <c r="B168" s="157"/>
      <c r="C168" s="157"/>
      <c r="D168" s="157"/>
      <c r="E168" s="157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57" t="s">
        <v>195</v>
      </c>
      <c r="B169" s="157"/>
      <c r="C169" s="157"/>
      <c r="D169" s="157"/>
      <c r="E169" s="157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55" t="s">
        <v>196</v>
      </c>
      <c r="B170" s="155"/>
      <c r="C170" s="155"/>
      <c r="D170" s="155"/>
      <c r="E170" s="155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56" t="s">
        <v>40</v>
      </c>
      <c r="B171" s="156"/>
      <c r="C171" s="156"/>
      <c r="D171" s="156"/>
      <c r="E171" s="156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C6:D6"/>
    <mergeCell ref="A8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70" t="s">
        <v>237</v>
      </c>
      <c r="B1" s="170" t="s">
        <v>37</v>
      </c>
      <c r="C1" s="77" t="s">
        <v>238</v>
      </c>
      <c r="D1" s="77" t="s">
        <v>239</v>
      </c>
      <c r="E1" s="77" t="s">
        <v>239</v>
      </c>
      <c r="F1" s="77" t="s">
        <v>239</v>
      </c>
      <c r="G1" s="77" t="s">
        <v>240</v>
      </c>
      <c r="H1" s="77" t="s">
        <v>241</v>
      </c>
      <c r="I1" s="77" t="s">
        <v>242</v>
      </c>
      <c r="J1" s="78" t="s">
        <v>40</v>
      </c>
    </row>
    <row r="2" spans="1:10" ht="12.95" customHeight="1" x14ac:dyDescent="0.25">
      <c r="A2" s="171"/>
      <c r="B2" s="171"/>
      <c r="C2" s="77" t="s">
        <v>41</v>
      </c>
      <c r="D2" s="77" t="s">
        <v>41</v>
      </c>
      <c r="E2" s="77" t="s">
        <v>41</v>
      </c>
      <c r="F2" s="77" t="s">
        <v>41</v>
      </c>
      <c r="G2" s="77" t="s">
        <v>41</v>
      </c>
      <c r="H2" s="77" t="s">
        <v>41</v>
      </c>
      <c r="I2" s="77" t="s">
        <v>41</v>
      </c>
      <c r="J2" s="77" t="s">
        <v>41</v>
      </c>
    </row>
    <row r="3" spans="1:10" ht="12" customHeight="1" x14ac:dyDescent="0.25">
      <c r="A3" s="79" t="s">
        <v>243</v>
      </c>
      <c r="B3" s="80"/>
      <c r="C3" s="81">
        <v>181774.65</v>
      </c>
      <c r="D3" s="81">
        <v>7494.16</v>
      </c>
      <c r="E3" s="81">
        <v>35920.99</v>
      </c>
      <c r="F3" s="81">
        <v>139294.99</v>
      </c>
      <c r="G3" s="81">
        <v>18498230.219999999</v>
      </c>
      <c r="H3" s="81">
        <v>1487749.69</v>
      </c>
      <c r="I3" s="81">
        <v>6043806.0899999999</v>
      </c>
      <c r="J3" s="81">
        <v>26394270.789999999</v>
      </c>
    </row>
    <row r="4" spans="1:10" ht="12" customHeight="1" outlineLevel="1" x14ac:dyDescent="0.25">
      <c r="A4" s="82" t="s">
        <v>244</v>
      </c>
      <c r="B4" s="80"/>
      <c r="C4" s="81">
        <v>181774.65</v>
      </c>
      <c r="D4" s="81">
        <v>7494.16</v>
      </c>
      <c r="E4" s="81">
        <v>35920.99</v>
      </c>
      <c r="F4" s="81">
        <v>139294.99</v>
      </c>
      <c r="G4" s="81">
        <v>18498230.219999999</v>
      </c>
      <c r="H4" s="81">
        <v>1487749.69</v>
      </c>
      <c r="I4" s="81">
        <v>6043806.0899999999</v>
      </c>
      <c r="J4" s="81">
        <v>26394270.789999999</v>
      </c>
    </row>
    <row r="5" spans="1:10" ht="12" customHeight="1" outlineLevel="2" x14ac:dyDescent="0.25">
      <c r="A5" s="83" t="s">
        <v>245</v>
      </c>
      <c r="B5" s="80"/>
      <c r="C5" s="81">
        <v>181774.65</v>
      </c>
      <c r="D5" s="81">
        <v>7494.16</v>
      </c>
      <c r="E5" s="81">
        <v>35920.99</v>
      </c>
      <c r="F5" s="81">
        <v>139294.99</v>
      </c>
      <c r="G5" s="81">
        <v>18498230.219999999</v>
      </c>
      <c r="H5" s="81">
        <v>1487749.69</v>
      </c>
      <c r="I5" s="81">
        <v>6043806.0899999999</v>
      </c>
      <c r="J5" s="81">
        <v>26394270.789999999</v>
      </c>
    </row>
    <row r="6" spans="1:10" ht="12" customHeight="1" outlineLevel="3" collapsed="1" x14ac:dyDescent="0.25">
      <c r="A6" s="84" t="s">
        <v>246</v>
      </c>
      <c r="B6" s="80"/>
      <c r="C6" s="85">
        <v>3.65</v>
      </c>
      <c r="D6" s="85">
        <v>0.16</v>
      </c>
      <c r="E6" s="85">
        <v>0.99</v>
      </c>
      <c r="F6" s="85">
        <v>2.99</v>
      </c>
      <c r="G6" s="81">
        <v>487120.61</v>
      </c>
      <c r="H6" s="81">
        <v>14924.92</v>
      </c>
      <c r="I6" s="81">
        <v>121418.56</v>
      </c>
      <c r="J6" s="81">
        <v>623471.88</v>
      </c>
    </row>
    <row r="7" spans="1:10" s="12" customFormat="1" ht="12" hidden="1" customHeight="1" outlineLevel="4" collapsed="1" x14ac:dyDescent="0.25">
      <c r="A7" s="86" t="s">
        <v>247</v>
      </c>
      <c r="B7" s="80"/>
      <c r="C7" s="85">
        <v>3.65</v>
      </c>
      <c r="D7" s="85">
        <v>0.16</v>
      </c>
      <c r="E7" s="85">
        <v>0.99</v>
      </c>
      <c r="F7" s="85">
        <v>2.99</v>
      </c>
      <c r="G7" s="81">
        <v>487120.61</v>
      </c>
      <c r="H7" s="81">
        <v>14924.92</v>
      </c>
      <c r="I7" s="81">
        <v>121418.56</v>
      </c>
      <c r="J7" s="81">
        <v>623471.88</v>
      </c>
    </row>
    <row r="8" spans="1:10" s="12" customFormat="1" ht="12" hidden="1" customHeight="1" outlineLevel="5" collapsed="1" x14ac:dyDescent="0.25">
      <c r="A8" s="87" t="s">
        <v>248</v>
      </c>
      <c r="B8" s="80"/>
      <c r="C8" s="85">
        <v>3.65</v>
      </c>
      <c r="D8" s="85">
        <v>0.16</v>
      </c>
      <c r="E8" s="85">
        <v>0.99</v>
      </c>
      <c r="F8" s="85">
        <v>2.99</v>
      </c>
      <c r="G8" s="81">
        <v>5890.28</v>
      </c>
      <c r="H8" s="85">
        <v>209.74</v>
      </c>
      <c r="I8" s="81">
        <v>2273.2199999999998</v>
      </c>
      <c r="J8" s="81">
        <v>8381.0300000000007</v>
      </c>
    </row>
    <row r="9" spans="1:10" s="12" customFormat="1" ht="12" hidden="1" customHeight="1" outlineLevel="6" x14ac:dyDescent="0.25">
      <c r="A9" s="88" t="s">
        <v>248</v>
      </c>
      <c r="B9" s="79" t="s">
        <v>45</v>
      </c>
      <c r="C9" s="89">
        <v>3.65</v>
      </c>
      <c r="D9" s="89">
        <v>0.16</v>
      </c>
      <c r="E9" s="89">
        <v>0.99</v>
      </c>
      <c r="F9" s="89">
        <v>2.99</v>
      </c>
      <c r="G9" s="90">
        <v>5023.95</v>
      </c>
      <c r="H9" s="89">
        <v>181.36</v>
      </c>
      <c r="I9" s="90">
        <v>2063.21</v>
      </c>
      <c r="J9" s="90">
        <v>7276.31</v>
      </c>
    </row>
    <row r="10" spans="1:10" s="12" customFormat="1" ht="12" hidden="1" customHeight="1" outlineLevel="6" collapsed="1" x14ac:dyDescent="0.25">
      <c r="A10" s="88" t="s">
        <v>248</v>
      </c>
      <c r="B10" s="79" t="s">
        <v>49</v>
      </c>
      <c r="C10" s="80"/>
      <c r="D10" s="80"/>
      <c r="E10" s="80"/>
      <c r="F10" s="80"/>
      <c r="G10" s="89">
        <v>866.33</v>
      </c>
      <c r="H10" s="89">
        <v>28.38</v>
      </c>
      <c r="I10" s="89">
        <v>210.01</v>
      </c>
      <c r="J10" s="90">
        <v>1104.72</v>
      </c>
    </row>
    <row r="11" spans="1:10" s="12" customFormat="1" ht="12" hidden="1" customHeight="1" outlineLevel="5" x14ac:dyDescent="0.25">
      <c r="A11" s="87" t="s">
        <v>249</v>
      </c>
      <c r="B11" s="79" t="s">
        <v>43</v>
      </c>
      <c r="C11" s="80"/>
      <c r="D11" s="80"/>
      <c r="E11" s="80"/>
      <c r="F11" s="80"/>
      <c r="G11" s="90">
        <v>13094.02</v>
      </c>
      <c r="H11" s="89">
        <v>412.14</v>
      </c>
      <c r="I11" s="91">
        <v>2679.8</v>
      </c>
      <c r="J11" s="90">
        <v>16185.96</v>
      </c>
    </row>
    <row r="12" spans="1:10" s="12" customFormat="1" ht="12" hidden="1" customHeight="1" outlineLevel="5" x14ac:dyDescent="0.25">
      <c r="A12" s="87" t="s">
        <v>250</v>
      </c>
      <c r="B12" s="79" t="s">
        <v>46</v>
      </c>
      <c r="C12" s="80"/>
      <c r="D12" s="80"/>
      <c r="E12" s="80"/>
      <c r="F12" s="80"/>
      <c r="G12" s="90">
        <v>93681.05</v>
      </c>
      <c r="H12" s="90">
        <v>2180.89</v>
      </c>
      <c r="I12" s="90">
        <v>20035.64</v>
      </c>
      <c r="J12" s="90">
        <v>115897.58</v>
      </c>
    </row>
    <row r="13" spans="1:10" s="12" customFormat="1" ht="12" hidden="1" customHeight="1" outlineLevel="5" x14ac:dyDescent="0.25">
      <c r="A13" s="87" t="s">
        <v>50</v>
      </c>
      <c r="B13" s="79" t="s">
        <v>50</v>
      </c>
      <c r="C13" s="80"/>
      <c r="D13" s="80"/>
      <c r="E13" s="80"/>
      <c r="F13" s="80"/>
      <c r="G13" s="90">
        <v>374455.26</v>
      </c>
      <c r="H13" s="90">
        <v>12122.15</v>
      </c>
      <c r="I13" s="91">
        <v>96429.9</v>
      </c>
      <c r="J13" s="90">
        <v>483007.31</v>
      </c>
    </row>
    <row r="14" spans="1:10" ht="12" customHeight="1" outlineLevel="3" collapsed="1" x14ac:dyDescent="0.25">
      <c r="A14" s="84" t="s">
        <v>251</v>
      </c>
      <c r="B14" s="80"/>
      <c r="C14" s="81">
        <v>42160.98</v>
      </c>
      <c r="D14" s="92">
        <v>1738.2</v>
      </c>
      <c r="E14" s="92">
        <v>8331.6</v>
      </c>
      <c r="F14" s="92">
        <v>32308.2</v>
      </c>
      <c r="G14" s="81">
        <v>3315747.02</v>
      </c>
      <c r="H14" s="81">
        <v>106116.72</v>
      </c>
      <c r="I14" s="92">
        <v>735813.9</v>
      </c>
      <c r="J14" s="81">
        <v>4242216.62</v>
      </c>
    </row>
    <row r="15" spans="1:10" s="12" customFormat="1" ht="24" hidden="1" customHeight="1" outlineLevel="4" collapsed="1" x14ac:dyDescent="0.25">
      <c r="A15" s="86" t="s">
        <v>252</v>
      </c>
      <c r="B15" s="80"/>
      <c r="C15" s="85">
        <v>278.45999999999998</v>
      </c>
      <c r="D15" s="85">
        <v>11.48</v>
      </c>
      <c r="E15" s="93">
        <v>55.2</v>
      </c>
      <c r="F15" s="85">
        <v>213.44</v>
      </c>
      <c r="G15" s="81">
        <v>21384.98</v>
      </c>
      <c r="H15" s="85">
        <v>682.59</v>
      </c>
      <c r="I15" s="81">
        <v>4749.6400000000003</v>
      </c>
      <c r="J15" s="81">
        <v>27375.79</v>
      </c>
    </row>
    <row r="16" spans="1:10" s="12" customFormat="1" ht="24" hidden="1" customHeight="1" outlineLevel="5" x14ac:dyDescent="0.25">
      <c r="A16" s="87" t="s">
        <v>252</v>
      </c>
      <c r="B16" s="79" t="s">
        <v>52</v>
      </c>
      <c r="C16" s="89">
        <v>278.45999999999998</v>
      </c>
      <c r="D16" s="89">
        <v>11.48</v>
      </c>
      <c r="E16" s="94">
        <v>55.2</v>
      </c>
      <c r="F16" s="89">
        <v>213.44</v>
      </c>
      <c r="G16" s="91">
        <v>18292.599999999999</v>
      </c>
      <c r="H16" s="89">
        <v>620.15</v>
      </c>
      <c r="I16" s="90">
        <v>4249.74</v>
      </c>
      <c r="J16" s="90">
        <v>23721.07</v>
      </c>
    </row>
    <row r="17" spans="1:10" s="12" customFormat="1" ht="24" hidden="1" customHeight="1" outlineLevel="5" x14ac:dyDescent="0.25">
      <c r="A17" s="87" t="s">
        <v>252</v>
      </c>
      <c r="B17" s="79" t="s">
        <v>58</v>
      </c>
      <c r="C17" s="80"/>
      <c r="D17" s="80"/>
      <c r="E17" s="80"/>
      <c r="F17" s="80"/>
      <c r="G17" s="90">
        <v>1655.92</v>
      </c>
      <c r="H17" s="89">
        <v>16.68</v>
      </c>
      <c r="I17" s="89">
        <v>158.69</v>
      </c>
      <c r="J17" s="90">
        <v>1831.29</v>
      </c>
    </row>
    <row r="18" spans="1:10" s="12" customFormat="1" ht="24" hidden="1" customHeight="1" outlineLevel="5" x14ac:dyDescent="0.25">
      <c r="A18" s="87" t="s">
        <v>252</v>
      </c>
      <c r="B18" s="79" t="s">
        <v>61</v>
      </c>
      <c r="C18" s="80"/>
      <c r="D18" s="80"/>
      <c r="E18" s="80"/>
      <c r="F18" s="80"/>
      <c r="G18" s="90">
        <v>1435.49</v>
      </c>
      <c r="H18" s="89">
        <v>45.73</v>
      </c>
      <c r="I18" s="94">
        <v>339.9</v>
      </c>
      <c r="J18" s="90">
        <v>1821.12</v>
      </c>
    </row>
    <row r="19" spans="1:10" s="12" customFormat="1" ht="24" hidden="1" customHeight="1" outlineLevel="5" collapsed="1" x14ac:dyDescent="0.25">
      <c r="A19" s="87" t="s">
        <v>252</v>
      </c>
      <c r="B19" s="79" t="s">
        <v>64</v>
      </c>
      <c r="C19" s="80"/>
      <c r="D19" s="80"/>
      <c r="E19" s="80"/>
      <c r="F19" s="80"/>
      <c r="G19" s="89">
        <v>0.97</v>
      </c>
      <c r="H19" s="89">
        <v>0.03</v>
      </c>
      <c r="I19" s="89">
        <v>1.31</v>
      </c>
      <c r="J19" s="89">
        <v>2.31</v>
      </c>
    </row>
    <row r="20" spans="1:10" s="12" customFormat="1" ht="12" hidden="1" customHeight="1" outlineLevel="4" collapsed="1" x14ac:dyDescent="0.25">
      <c r="A20" s="86" t="s">
        <v>66</v>
      </c>
      <c r="B20" s="80"/>
      <c r="C20" s="81">
        <v>41882.519999999997</v>
      </c>
      <c r="D20" s="81">
        <v>1726.72</v>
      </c>
      <c r="E20" s="92">
        <v>8276.4</v>
      </c>
      <c r="F20" s="81">
        <v>32094.76</v>
      </c>
      <c r="G20" s="81">
        <v>3294362.04</v>
      </c>
      <c r="H20" s="81">
        <v>105434.13</v>
      </c>
      <c r="I20" s="81">
        <v>731064.26</v>
      </c>
      <c r="J20" s="81">
        <v>4214840.83</v>
      </c>
    </row>
    <row r="21" spans="1:10" s="12" customFormat="1" ht="12" hidden="1" customHeight="1" outlineLevel="5" x14ac:dyDescent="0.25">
      <c r="A21" s="87" t="s">
        <v>66</v>
      </c>
      <c r="B21" s="79" t="s">
        <v>59</v>
      </c>
      <c r="C21" s="80"/>
      <c r="D21" s="80"/>
      <c r="E21" s="80"/>
      <c r="F21" s="80"/>
      <c r="G21" s="90">
        <v>248387.41</v>
      </c>
      <c r="H21" s="90">
        <v>2502.2600000000002</v>
      </c>
      <c r="I21" s="90">
        <v>23803.38</v>
      </c>
      <c r="J21" s="90">
        <v>274693.05</v>
      </c>
    </row>
    <row r="22" spans="1:10" s="12" customFormat="1" ht="12" hidden="1" customHeight="1" outlineLevel="5" x14ac:dyDescent="0.25">
      <c r="A22" s="87" t="s">
        <v>66</v>
      </c>
      <c r="B22" s="79" t="s">
        <v>62</v>
      </c>
      <c r="C22" s="80"/>
      <c r="D22" s="80"/>
      <c r="E22" s="80"/>
      <c r="F22" s="80"/>
      <c r="G22" s="90">
        <v>221241.26</v>
      </c>
      <c r="H22" s="90">
        <v>7060.58</v>
      </c>
      <c r="I22" s="91">
        <v>52286.1</v>
      </c>
      <c r="J22" s="90">
        <v>280587.94</v>
      </c>
    </row>
    <row r="23" spans="1:10" s="12" customFormat="1" ht="12" hidden="1" customHeight="1" outlineLevel="5" x14ac:dyDescent="0.25">
      <c r="A23" s="87" t="s">
        <v>66</v>
      </c>
      <c r="B23" s="79" t="s">
        <v>65</v>
      </c>
      <c r="C23" s="80"/>
      <c r="D23" s="80"/>
      <c r="E23" s="80"/>
      <c r="F23" s="80"/>
      <c r="G23" s="94">
        <v>145.4</v>
      </c>
      <c r="H23" s="89">
        <v>4.5199999999999996</v>
      </c>
      <c r="I23" s="89">
        <v>196.16</v>
      </c>
      <c r="J23" s="89">
        <v>346.08</v>
      </c>
    </row>
    <row r="24" spans="1:10" s="12" customFormat="1" ht="12" hidden="1" customHeight="1" outlineLevel="5" x14ac:dyDescent="0.25">
      <c r="A24" s="87" t="s">
        <v>66</v>
      </c>
      <c r="B24" s="79" t="s">
        <v>66</v>
      </c>
      <c r="C24" s="90">
        <v>41882.519999999997</v>
      </c>
      <c r="D24" s="90">
        <v>1726.72</v>
      </c>
      <c r="E24" s="91">
        <v>8276.4</v>
      </c>
      <c r="F24" s="90">
        <v>32094.76</v>
      </c>
      <c r="G24" s="90">
        <v>2824587.97</v>
      </c>
      <c r="H24" s="90">
        <v>95866.77</v>
      </c>
      <c r="I24" s="90">
        <v>654778.62</v>
      </c>
      <c r="J24" s="90">
        <v>3659213.76</v>
      </c>
    </row>
    <row r="25" spans="1:10" ht="12" customHeight="1" outlineLevel="3" collapsed="1" x14ac:dyDescent="0.25">
      <c r="A25" s="84" t="s">
        <v>253</v>
      </c>
      <c r="B25" s="80"/>
      <c r="C25" s="95"/>
      <c r="D25" s="95"/>
      <c r="E25" s="95"/>
      <c r="F25" s="95"/>
      <c r="G25" s="81">
        <v>1065363.99</v>
      </c>
      <c r="H25" s="92">
        <v>34110.800000000003</v>
      </c>
      <c r="I25" s="81">
        <v>230927.15</v>
      </c>
      <c r="J25" s="81">
        <v>1330401.94</v>
      </c>
    </row>
    <row r="26" spans="1:10" s="12" customFormat="1" ht="12" hidden="1" customHeight="1" outlineLevel="4" collapsed="1" x14ac:dyDescent="0.25">
      <c r="A26" s="86" t="s">
        <v>254</v>
      </c>
      <c r="B26" s="80"/>
      <c r="C26" s="95"/>
      <c r="D26" s="95"/>
      <c r="E26" s="95"/>
      <c r="F26" s="95"/>
      <c r="G26" s="81">
        <v>985305.83</v>
      </c>
      <c r="H26" s="81">
        <v>32844.79</v>
      </c>
      <c r="I26" s="81">
        <v>210511.28</v>
      </c>
      <c r="J26" s="92">
        <v>1228661.8999999999</v>
      </c>
    </row>
    <row r="27" spans="1:10" s="12" customFormat="1" ht="12" hidden="1" customHeight="1" outlineLevel="5" x14ac:dyDescent="0.25">
      <c r="A27" s="87" t="s">
        <v>255</v>
      </c>
      <c r="B27" s="79" t="s">
        <v>94</v>
      </c>
      <c r="C27" s="80"/>
      <c r="D27" s="80"/>
      <c r="E27" s="80"/>
      <c r="F27" s="80"/>
      <c r="G27" s="90">
        <v>5599.74</v>
      </c>
      <c r="H27" s="89">
        <v>214.35</v>
      </c>
      <c r="I27" s="90">
        <v>1824.21</v>
      </c>
      <c r="J27" s="91">
        <v>7638.3</v>
      </c>
    </row>
    <row r="28" spans="1:10" s="12" customFormat="1" ht="12" hidden="1" customHeight="1" outlineLevel="5" collapsed="1" x14ac:dyDescent="0.25">
      <c r="A28" s="87" t="s">
        <v>256</v>
      </c>
      <c r="B28" s="80"/>
      <c r="C28" s="95"/>
      <c r="D28" s="95"/>
      <c r="E28" s="95"/>
      <c r="F28" s="95"/>
      <c r="G28" s="96">
        <v>265045</v>
      </c>
      <c r="H28" s="81">
        <v>8431.43</v>
      </c>
      <c r="I28" s="81">
        <v>58346.63</v>
      </c>
      <c r="J28" s="81">
        <v>331823.06</v>
      </c>
    </row>
    <row r="29" spans="1:10" s="12" customFormat="1" ht="12" hidden="1" customHeight="1" outlineLevel="6" x14ac:dyDescent="0.25">
      <c r="A29" s="88" t="s">
        <v>256</v>
      </c>
      <c r="B29" s="79" t="s">
        <v>98</v>
      </c>
      <c r="C29" s="80"/>
      <c r="D29" s="80"/>
      <c r="E29" s="80"/>
      <c r="F29" s="80"/>
      <c r="G29" s="90">
        <v>17848.11</v>
      </c>
      <c r="H29" s="89">
        <v>559.28</v>
      </c>
      <c r="I29" s="90">
        <v>3935.44</v>
      </c>
      <c r="J29" s="90">
        <v>22342.83</v>
      </c>
    </row>
    <row r="30" spans="1:10" s="12" customFormat="1" ht="12" hidden="1" customHeight="1" outlineLevel="6" x14ac:dyDescent="0.25">
      <c r="A30" s="88" t="s">
        <v>256</v>
      </c>
      <c r="B30" s="79" t="s">
        <v>99</v>
      </c>
      <c r="C30" s="80"/>
      <c r="D30" s="80"/>
      <c r="E30" s="80"/>
      <c r="F30" s="80"/>
      <c r="G30" s="90">
        <v>140776.60999999999</v>
      </c>
      <c r="H30" s="90">
        <v>4463.16</v>
      </c>
      <c r="I30" s="90">
        <v>30653.19</v>
      </c>
      <c r="J30" s="90">
        <v>175892.96</v>
      </c>
    </row>
    <row r="31" spans="1:10" s="12" customFormat="1" ht="12" hidden="1" customHeight="1" outlineLevel="6" x14ac:dyDescent="0.25">
      <c r="A31" s="88" t="s">
        <v>256</v>
      </c>
      <c r="B31" s="79" t="s">
        <v>100</v>
      </c>
      <c r="C31" s="80"/>
      <c r="D31" s="80"/>
      <c r="E31" s="80"/>
      <c r="F31" s="80"/>
      <c r="G31" s="90">
        <v>16254.13</v>
      </c>
      <c r="H31" s="89">
        <v>547.03</v>
      </c>
      <c r="I31" s="90">
        <v>3933.29</v>
      </c>
      <c r="J31" s="90">
        <v>20734.45</v>
      </c>
    </row>
    <row r="32" spans="1:10" s="12" customFormat="1" ht="12" hidden="1" customHeight="1" outlineLevel="6" collapsed="1" x14ac:dyDescent="0.25">
      <c r="A32" s="88" t="s">
        <v>256</v>
      </c>
      <c r="B32" s="79" t="s">
        <v>70</v>
      </c>
      <c r="C32" s="80"/>
      <c r="D32" s="80"/>
      <c r="E32" s="80"/>
      <c r="F32" s="80"/>
      <c r="G32" s="90">
        <v>90166.15</v>
      </c>
      <c r="H32" s="90">
        <v>2861.96</v>
      </c>
      <c r="I32" s="90">
        <v>19824.71</v>
      </c>
      <c r="J32" s="90">
        <v>112852.82</v>
      </c>
    </row>
    <row r="33" spans="1:10" s="12" customFormat="1" ht="12" hidden="1" customHeight="1" outlineLevel="5" collapsed="1" x14ac:dyDescent="0.25">
      <c r="A33" s="87" t="s">
        <v>257</v>
      </c>
      <c r="B33" s="80"/>
      <c r="C33" s="95"/>
      <c r="D33" s="95"/>
      <c r="E33" s="95"/>
      <c r="F33" s="95"/>
      <c r="G33" s="81">
        <v>120509.89</v>
      </c>
      <c r="H33" s="81">
        <v>2978.87</v>
      </c>
      <c r="I33" s="81">
        <v>22863.34</v>
      </c>
      <c r="J33" s="92">
        <v>146352.1</v>
      </c>
    </row>
    <row r="34" spans="1:10" s="12" customFormat="1" ht="12" hidden="1" customHeight="1" outlineLevel="6" x14ac:dyDescent="0.25">
      <c r="A34" s="88" t="s">
        <v>257</v>
      </c>
      <c r="B34" s="79" t="s">
        <v>102</v>
      </c>
      <c r="C34" s="80"/>
      <c r="D34" s="80"/>
      <c r="E34" s="80"/>
      <c r="F34" s="80"/>
      <c r="G34" s="90">
        <v>102066.14</v>
      </c>
      <c r="H34" s="90">
        <v>2576.38</v>
      </c>
      <c r="I34" s="90">
        <v>19788.63</v>
      </c>
      <c r="J34" s="90">
        <v>124431.15</v>
      </c>
    </row>
    <row r="35" spans="1:10" s="12" customFormat="1" ht="12" hidden="1" customHeight="1" outlineLevel="6" collapsed="1" x14ac:dyDescent="0.25">
      <c r="A35" s="88" t="s">
        <v>257</v>
      </c>
      <c r="B35" s="79" t="s">
        <v>105</v>
      </c>
      <c r="C35" s="80"/>
      <c r="D35" s="80"/>
      <c r="E35" s="80"/>
      <c r="F35" s="80"/>
      <c r="G35" s="90">
        <v>18443.75</v>
      </c>
      <c r="H35" s="89">
        <v>402.49</v>
      </c>
      <c r="I35" s="90">
        <v>3074.71</v>
      </c>
      <c r="J35" s="90">
        <v>21920.95</v>
      </c>
    </row>
    <row r="36" spans="1:10" s="12" customFormat="1" ht="12" hidden="1" customHeight="1" outlineLevel="5" collapsed="1" x14ac:dyDescent="0.25">
      <c r="A36" s="87" t="s">
        <v>258</v>
      </c>
      <c r="B36" s="80"/>
      <c r="C36" s="95"/>
      <c r="D36" s="95"/>
      <c r="E36" s="95"/>
      <c r="F36" s="95"/>
      <c r="G36" s="81">
        <v>13598.41</v>
      </c>
      <c r="H36" s="85">
        <v>134.88999999999999</v>
      </c>
      <c r="I36" s="81">
        <v>1397.96</v>
      </c>
      <c r="J36" s="81">
        <v>15131.26</v>
      </c>
    </row>
    <row r="37" spans="1:10" s="12" customFormat="1" ht="24" hidden="1" customHeight="1" outlineLevel="6" x14ac:dyDescent="0.25">
      <c r="A37" s="88" t="s">
        <v>258</v>
      </c>
      <c r="B37" s="79" t="s">
        <v>79</v>
      </c>
      <c r="C37" s="80"/>
      <c r="D37" s="80"/>
      <c r="E37" s="80"/>
      <c r="F37" s="80"/>
      <c r="G37" s="90">
        <v>9636.51</v>
      </c>
      <c r="H37" s="80"/>
      <c r="I37" s="80"/>
      <c r="J37" s="90">
        <v>9636.51</v>
      </c>
    </row>
    <row r="38" spans="1:10" s="12" customFormat="1" ht="24" hidden="1" customHeight="1" outlineLevel="6" x14ac:dyDescent="0.25">
      <c r="A38" s="88" t="s">
        <v>258</v>
      </c>
      <c r="B38" s="79" t="s">
        <v>82</v>
      </c>
      <c r="C38" s="80"/>
      <c r="D38" s="80"/>
      <c r="E38" s="80"/>
      <c r="F38" s="80"/>
      <c r="G38" s="90">
        <v>1680.67</v>
      </c>
      <c r="H38" s="89">
        <v>49.86</v>
      </c>
      <c r="I38" s="89">
        <v>608.08000000000004</v>
      </c>
      <c r="J38" s="90">
        <v>2338.61</v>
      </c>
    </row>
    <row r="39" spans="1:10" s="12" customFormat="1" ht="12" hidden="1" customHeight="1" outlineLevel="6" x14ac:dyDescent="0.25">
      <c r="A39" s="88" t="s">
        <v>258</v>
      </c>
      <c r="B39" s="79" t="s">
        <v>103</v>
      </c>
      <c r="C39" s="80"/>
      <c r="D39" s="80"/>
      <c r="E39" s="80"/>
      <c r="F39" s="80"/>
      <c r="G39" s="89">
        <v>303.62</v>
      </c>
      <c r="H39" s="94">
        <v>8.6</v>
      </c>
      <c r="I39" s="89">
        <v>55.39</v>
      </c>
      <c r="J39" s="89">
        <v>367.61</v>
      </c>
    </row>
    <row r="40" spans="1:10" s="12" customFormat="1" ht="12" hidden="1" customHeight="1" outlineLevel="6" collapsed="1" x14ac:dyDescent="0.25">
      <c r="A40" s="88" t="s">
        <v>258</v>
      </c>
      <c r="B40" s="79" t="s">
        <v>74</v>
      </c>
      <c r="C40" s="80"/>
      <c r="D40" s="80"/>
      <c r="E40" s="80"/>
      <c r="F40" s="80"/>
      <c r="G40" s="90">
        <v>1977.61</v>
      </c>
      <c r="H40" s="89">
        <v>76.430000000000007</v>
      </c>
      <c r="I40" s="89">
        <v>734.49</v>
      </c>
      <c r="J40" s="90">
        <v>2788.53</v>
      </c>
    </row>
    <row r="41" spans="1:10" s="12" customFormat="1" ht="12" hidden="1" customHeight="1" outlineLevel="5" collapsed="1" x14ac:dyDescent="0.25">
      <c r="A41" s="87" t="s">
        <v>259</v>
      </c>
      <c r="B41" s="80"/>
      <c r="C41" s="95"/>
      <c r="D41" s="95"/>
      <c r="E41" s="95"/>
      <c r="F41" s="95"/>
      <c r="G41" s="81">
        <v>49894.96</v>
      </c>
      <c r="H41" s="81">
        <v>1679.38</v>
      </c>
      <c r="I41" s="81">
        <v>11156.42</v>
      </c>
      <c r="J41" s="81">
        <v>62730.76</v>
      </c>
    </row>
    <row r="42" spans="1:10" s="12" customFormat="1" ht="12" hidden="1" customHeight="1" outlineLevel="6" x14ac:dyDescent="0.25">
      <c r="A42" s="88" t="s">
        <v>259</v>
      </c>
      <c r="B42" s="79" t="s">
        <v>80</v>
      </c>
      <c r="C42" s="80"/>
      <c r="D42" s="80"/>
      <c r="E42" s="80"/>
      <c r="F42" s="80"/>
      <c r="G42" s="91">
        <v>15656.9</v>
      </c>
      <c r="H42" s="89">
        <v>636.71</v>
      </c>
      <c r="I42" s="90">
        <v>3713.62</v>
      </c>
      <c r="J42" s="90">
        <v>20007.23</v>
      </c>
    </row>
    <row r="43" spans="1:10" s="12" customFormat="1" ht="12" hidden="1" customHeight="1" outlineLevel="6" collapsed="1" x14ac:dyDescent="0.25">
      <c r="A43" s="88" t="s">
        <v>259</v>
      </c>
      <c r="B43" s="79" t="s">
        <v>73</v>
      </c>
      <c r="C43" s="80"/>
      <c r="D43" s="80"/>
      <c r="E43" s="80"/>
      <c r="F43" s="80"/>
      <c r="G43" s="90">
        <v>34238.06</v>
      </c>
      <c r="H43" s="90">
        <v>1042.67</v>
      </c>
      <c r="I43" s="91">
        <v>7442.8</v>
      </c>
      <c r="J43" s="90">
        <v>42723.53</v>
      </c>
    </row>
    <row r="44" spans="1:10" s="12" customFormat="1" ht="12" hidden="1" customHeight="1" outlineLevel="5" collapsed="1" x14ac:dyDescent="0.25">
      <c r="A44" s="87" t="s">
        <v>260</v>
      </c>
      <c r="B44" s="80"/>
      <c r="C44" s="95"/>
      <c r="D44" s="95"/>
      <c r="E44" s="95"/>
      <c r="F44" s="95"/>
      <c r="G44" s="81">
        <v>35526.36</v>
      </c>
      <c r="H44" s="81">
        <v>1239.01</v>
      </c>
      <c r="I44" s="81">
        <v>8555.69</v>
      </c>
      <c r="J44" s="81">
        <v>45321.06</v>
      </c>
    </row>
    <row r="45" spans="1:10" s="12" customFormat="1" ht="12" hidden="1" customHeight="1" outlineLevel="6" x14ac:dyDescent="0.25">
      <c r="A45" s="88" t="s">
        <v>260</v>
      </c>
      <c r="B45" s="79" t="s">
        <v>87</v>
      </c>
      <c r="C45" s="80"/>
      <c r="D45" s="80"/>
      <c r="E45" s="80"/>
      <c r="F45" s="80"/>
      <c r="G45" s="91">
        <v>21385.200000000001</v>
      </c>
      <c r="H45" s="89">
        <v>699.51</v>
      </c>
      <c r="I45" s="90">
        <v>4859.7700000000004</v>
      </c>
      <c r="J45" s="90">
        <v>26944.48</v>
      </c>
    </row>
    <row r="46" spans="1:10" s="12" customFormat="1" ht="12" hidden="1" customHeight="1" outlineLevel="6" collapsed="1" x14ac:dyDescent="0.25">
      <c r="A46" s="88" t="s">
        <v>260</v>
      </c>
      <c r="B46" s="79" t="s">
        <v>88</v>
      </c>
      <c r="C46" s="80"/>
      <c r="D46" s="80"/>
      <c r="E46" s="80"/>
      <c r="F46" s="80"/>
      <c r="G46" s="90">
        <v>14141.16</v>
      </c>
      <c r="H46" s="94">
        <v>539.5</v>
      </c>
      <c r="I46" s="90">
        <v>3695.92</v>
      </c>
      <c r="J46" s="90">
        <v>18376.580000000002</v>
      </c>
    </row>
    <row r="47" spans="1:10" s="12" customFormat="1" ht="12" hidden="1" customHeight="1" outlineLevel="5" collapsed="1" x14ac:dyDescent="0.25">
      <c r="A47" s="87" t="s">
        <v>261</v>
      </c>
      <c r="B47" s="80"/>
      <c r="C47" s="95"/>
      <c r="D47" s="95"/>
      <c r="E47" s="95"/>
      <c r="F47" s="95"/>
      <c r="G47" s="81">
        <v>245145.46</v>
      </c>
      <c r="H47" s="81">
        <v>8211.4699999999993</v>
      </c>
      <c r="I47" s="81">
        <v>39724.82</v>
      </c>
      <c r="J47" s="81">
        <v>293081.75</v>
      </c>
    </row>
    <row r="48" spans="1:10" s="12" customFormat="1" ht="12" hidden="1" customHeight="1" outlineLevel="6" x14ac:dyDescent="0.25">
      <c r="A48" s="88" t="s">
        <v>261</v>
      </c>
      <c r="B48" s="79" t="s">
        <v>84</v>
      </c>
      <c r="C48" s="80"/>
      <c r="D48" s="80"/>
      <c r="E48" s="80"/>
      <c r="F48" s="80"/>
      <c r="G48" s="90">
        <v>232922.39</v>
      </c>
      <c r="H48" s="90">
        <v>7954.57</v>
      </c>
      <c r="I48" s="90">
        <v>37607.21</v>
      </c>
      <c r="J48" s="90">
        <v>278484.17</v>
      </c>
    </row>
    <row r="49" spans="1:10" s="12" customFormat="1" ht="12" hidden="1" customHeight="1" outlineLevel="6" collapsed="1" x14ac:dyDescent="0.25">
      <c r="A49" s="88" t="s">
        <v>261</v>
      </c>
      <c r="B49" s="79" t="s">
        <v>104</v>
      </c>
      <c r="C49" s="80"/>
      <c r="D49" s="80"/>
      <c r="E49" s="80"/>
      <c r="F49" s="80"/>
      <c r="G49" s="90">
        <v>12223.07</v>
      </c>
      <c r="H49" s="94">
        <v>256.89999999999998</v>
      </c>
      <c r="I49" s="90">
        <v>2117.61</v>
      </c>
      <c r="J49" s="90">
        <v>14597.58</v>
      </c>
    </row>
    <row r="50" spans="1:10" s="12" customFormat="1" ht="12" hidden="1" customHeight="1" outlineLevel="5" collapsed="1" x14ac:dyDescent="0.25">
      <c r="A50" s="87" t="s">
        <v>262</v>
      </c>
      <c r="B50" s="79" t="s">
        <v>89</v>
      </c>
      <c r="C50" s="80"/>
      <c r="D50" s="80"/>
      <c r="E50" s="80"/>
      <c r="F50" s="80"/>
      <c r="G50" s="90">
        <v>249986.01</v>
      </c>
      <c r="H50" s="90">
        <v>9955.39</v>
      </c>
      <c r="I50" s="90">
        <v>66642.210000000006</v>
      </c>
      <c r="J50" s="90">
        <v>326583.61</v>
      </c>
    </row>
    <row r="51" spans="1:10" s="12" customFormat="1" ht="12" hidden="1" customHeight="1" outlineLevel="4" collapsed="1" x14ac:dyDescent="0.25">
      <c r="A51" s="86" t="s">
        <v>263</v>
      </c>
      <c r="B51" s="80"/>
      <c r="C51" s="95"/>
      <c r="D51" s="95"/>
      <c r="E51" s="95"/>
      <c r="F51" s="95"/>
      <c r="G51" s="85">
        <v>559.57000000000005</v>
      </c>
      <c r="H51" s="85">
        <v>29.82</v>
      </c>
      <c r="I51" s="81">
        <v>9405.0300000000007</v>
      </c>
      <c r="J51" s="81">
        <v>9994.42</v>
      </c>
    </row>
    <row r="52" spans="1:10" s="12" customFormat="1" ht="12" hidden="1" customHeight="1" outlineLevel="5" collapsed="1" x14ac:dyDescent="0.25">
      <c r="A52" s="87" t="s">
        <v>264</v>
      </c>
      <c r="B52" s="80"/>
      <c r="C52" s="95"/>
      <c r="D52" s="95"/>
      <c r="E52" s="95"/>
      <c r="F52" s="95"/>
      <c r="G52" s="85">
        <v>559.57000000000005</v>
      </c>
      <c r="H52" s="85">
        <v>29.82</v>
      </c>
      <c r="I52" s="81">
        <v>9405.0300000000007</v>
      </c>
      <c r="J52" s="81">
        <v>9994.42</v>
      </c>
    </row>
    <row r="53" spans="1:10" s="12" customFormat="1" ht="24" hidden="1" customHeight="1" outlineLevel="6" x14ac:dyDescent="0.25">
      <c r="A53" s="88" t="s">
        <v>265</v>
      </c>
      <c r="B53" s="79" t="s">
        <v>81</v>
      </c>
      <c r="C53" s="80"/>
      <c r="D53" s="80"/>
      <c r="E53" s="80"/>
      <c r="F53" s="80"/>
      <c r="G53" s="94">
        <v>499.9</v>
      </c>
      <c r="H53" s="89">
        <v>29.75</v>
      </c>
      <c r="I53" s="89">
        <v>275.63</v>
      </c>
      <c r="J53" s="89">
        <v>805.28</v>
      </c>
    </row>
    <row r="54" spans="1:10" s="12" customFormat="1" ht="24" hidden="1" customHeight="1" outlineLevel="6" collapsed="1" x14ac:dyDescent="0.25">
      <c r="A54" s="88" t="s">
        <v>266</v>
      </c>
      <c r="B54" s="80"/>
      <c r="C54" s="95"/>
      <c r="D54" s="95"/>
      <c r="E54" s="95"/>
      <c r="F54" s="95"/>
      <c r="G54" s="85">
        <v>1.47</v>
      </c>
      <c r="H54" s="85">
        <v>7.0000000000000007E-2</v>
      </c>
      <c r="I54" s="92">
        <v>9129.4</v>
      </c>
      <c r="J54" s="81">
        <v>9130.94</v>
      </c>
    </row>
    <row r="55" spans="1:10" s="12" customFormat="1" ht="24" hidden="1" customHeight="1" outlineLevel="7" x14ac:dyDescent="0.25">
      <c r="A55" s="97" t="s">
        <v>266</v>
      </c>
      <c r="B55" s="79" t="s">
        <v>83</v>
      </c>
      <c r="C55" s="80"/>
      <c r="D55" s="80"/>
      <c r="E55" s="80"/>
      <c r="F55" s="80"/>
      <c r="G55" s="94">
        <v>0.2</v>
      </c>
      <c r="H55" s="80"/>
      <c r="I55" s="89">
        <v>228.21</v>
      </c>
      <c r="J55" s="89">
        <v>228.41</v>
      </c>
    </row>
    <row r="56" spans="1:10" s="12" customFormat="1" ht="24" hidden="1" customHeight="1" outlineLevel="7" collapsed="1" x14ac:dyDescent="0.25">
      <c r="A56" s="97" t="s">
        <v>266</v>
      </c>
      <c r="B56" s="79" t="s">
        <v>75</v>
      </c>
      <c r="C56" s="80"/>
      <c r="D56" s="80"/>
      <c r="E56" s="80"/>
      <c r="F56" s="80"/>
      <c r="G56" s="89">
        <v>1.27</v>
      </c>
      <c r="H56" s="89">
        <v>7.0000000000000007E-2</v>
      </c>
      <c r="I56" s="90">
        <v>8901.19</v>
      </c>
      <c r="J56" s="90">
        <v>8902.5300000000007</v>
      </c>
    </row>
    <row r="57" spans="1:10" s="12" customFormat="1" ht="12" hidden="1" customHeight="1" outlineLevel="6" collapsed="1" x14ac:dyDescent="0.25">
      <c r="A57" s="88" t="s">
        <v>267</v>
      </c>
      <c r="B57" s="79" t="s">
        <v>77</v>
      </c>
      <c r="C57" s="80"/>
      <c r="D57" s="80"/>
      <c r="E57" s="80"/>
      <c r="F57" s="80"/>
      <c r="G57" s="94">
        <v>58.2</v>
      </c>
      <c r="H57" s="80"/>
      <c r="I57" s="80"/>
      <c r="J57" s="94">
        <v>58.2</v>
      </c>
    </row>
    <row r="58" spans="1:10" s="12" customFormat="1" ht="12" hidden="1" customHeight="1" outlineLevel="4" collapsed="1" x14ac:dyDescent="0.25">
      <c r="A58" s="86" t="s">
        <v>268</v>
      </c>
      <c r="B58" s="80"/>
      <c r="C58" s="95"/>
      <c r="D58" s="95"/>
      <c r="E58" s="95"/>
      <c r="F58" s="95"/>
      <c r="G58" s="81">
        <v>79498.59</v>
      </c>
      <c r="H58" s="81">
        <v>1236.19</v>
      </c>
      <c r="I58" s="81">
        <v>11010.84</v>
      </c>
      <c r="J58" s="81">
        <v>91745.62</v>
      </c>
    </row>
    <row r="59" spans="1:10" s="12" customFormat="1" ht="12" hidden="1" customHeight="1" outlineLevel="5" collapsed="1" x14ac:dyDescent="0.25">
      <c r="A59" s="87" t="s">
        <v>269</v>
      </c>
      <c r="B59" s="80"/>
      <c r="C59" s="95"/>
      <c r="D59" s="95"/>
      <c r="E59" s="95"/>
      <c r="F59" s="95"/>
      <c r="G59" s="92">
        <v>35540.199999999997</v>
      </c>
      <c r="H59" s="95"/>
      <c r="I59" s="85">
        <v>0.73</v>
      </c>
      <c r="J59" s="81">
        <v>35540.93</v>
      </c>
    </row>
    <row r="60" spans="1:10" s="12" customFormat="1" ht="12" hidden="1" customHeight="1" outlineLevel="6" collapsed="1" x14ac:dyDescent="0.25">
      <c r="A60" s="88" t="s">
        <v>270</v>
      </c>
      <c r="B60" s="79" t="s">
        <v>68</v>
      </c>
      <c r="C60" s="80"/>
      <c r="D60" s="80"/>
      <c r="E60" s="80"/>
      <c r="F60" s="80"/>
      <c r="G60" s="91">
        <v>35540.199999999997</v>
      </c>
      <c r="H60" s="80"/>
      <c r="I60" s="89">
        <v>0.73</v>
      </c>
      <c r="J60" s="90">
        <v>35540.93</v>
      </c>
    </row>
    <row r="61" spans="1:10" s="12" customFormat="1" ht="12" hidden="1" customHeight="1" outlineLevel="5" collapsed="1" x14ac:dyDescent="0.25">
      <c r="A61" s="87" t="s">
        <v>271</v>
      </c>
      <c r="B61" s="80"/>
      <c r="C61" s="95"/>
      <c r="D61" s="95"/>
      <c r="E61" s="95"/>
      <c r="F61" s="95"/>
      <c r="G61" s="81">
        <v>43958.39</v>
      </c>
      <c r="H61" s="81">
        <v>1236.19</v>
      </c>
      <c r="I61" s="81">
        <v>11010.11</v>
      </c>
      <c r="J61" s="81">
        <v>56204.69</v>
      </c>
    </row>
    <row r="62" spans="1:10" s="12" customFormat="1" ht="12" hidden="1" customHeight="1" outlineLevel="6" collapsed="1" x14ac:dyDescent="0.25">
      <c r="A62" s="88" t="s">
        <v>272</v>
      </c>
      <c r="B62" s="80"/>
      <c r="C62" s="95"/>
      <c r="D62" s="95"/>
      <c r="E62" s="95"/>
      <c r="F62" s="95"/>
      <c r="G62" s="81">
        <v>33714.629999999997</v>
      </c>
      <c r="H62" s="85">
        <v>917.97</v>
      </c>
      <c r="I62" s="81">
        <v>8780.82</v>
      </c>
      <c r="J62" s="81">
        <v>43413.42</v>
      </c>
    </row>
    <row r="63" spans="1:10" s="12" customFormat="1" ht="12" hidden="1" customHeight="1" outlineLevel="7" x14ac:dyDescent="0.25">
      <c r="A63" s="97" t="s">
        <v>273</v>
      </c>
      <c r="B63" s="80"/>
      <c r="C63" s="95"/>
      <c r="D63" s="95"/>
      <c r="E63" s="95"/>
      <c r="F63" s="95"/>
      <c r="G63" s="81">
        <v>33714.629999999997</v>
      </c>
      <c r="H63" s="85">
        <v>917.97</v>
      </c>
      <c r="I63" s="81">
        <v>8780.82</v>
      </c>
      <c r="J63" s="81">
        <v>43413.42</v>
      </c>
    </row>
    <row r="64" spans="1:10" s="12" customFormat="1" ht="12" hidden="1" customHeight="1" outlineLevel="7" x14ac:dyDescent="0.25">
      <c r="A64" s="98" t="s">
        <v>273</v>
      </c>
      <c r="B64" s="79" t="s">
        <v>108</v>
      </c>
      <c r="C64" s="80"/>
      <c r="D64" s="80"/>
      <c r="E64" s="80"/>
      <c r="F64" s="80"/>
      <c r="G64" s="90">
        <v>11965.71</v>
      </c>
      <c r="H64" s="89">
        <v>270.32</v>
      </c>
      <c r="I64" s="90">
        <v>4491.99</v>
      </c>
      <c r="J64" s="90">
        <v>16728.02</v>
      </c>
    </row>
    <row r="65" spans="1:10" s="12" customFormat="1" ht="12" hidden="1" customHeight="1" outlineLevel="7" collapsed="1" x14ac:dyDescent="0.25">
      <c r="A65" s="98" t="s">
        <v>273</v>
      </c>
      <c r="B65" s="79" t="s">
        <v>109</v>
      </c>
      <c r="C65" s="80"/>
      <c r="D65" s="80"/>
      <c r="E65" s="80"/>
      <c r="F65" s="80"/>
      <c r="G65" s="90">
        <v>21748.92</v>
      </c>
      <c r="H65" s="89">
        <v>647.65</v>
      </c>
      <c r="I65" s="90">
        <v>4288.83</v>
      </c>
      <c r="J65" s="91">
        <v>26685.4</v>
      </c>
    </row>
    <row r="66" spans="1:10" s="12" customFormat="1" ht="12" hidden="1" customHeight="1" outlineLevel="6" x14ac:dyDescent="0.25">
      <c r="A66" s="88" t="s">
        <v>274</v>
      </c>
      <c r="B66" s="79" t="s">
        <v>107</v>
      </c>
      <c r="C66" s="80"/>
      <c r="D66" s="80"/>
      <c r="E66" s="80"/>
      <c r="F66" s="80"/>
      <c r="G66" s="90">
        <v>10243.76</v>
      </c>
      <c r="H66" s="89">
        <v>318.22000000000003</v>
      </c>
      <c r="I66" s="90">
        <v>2229.29</v>
      </c>
      <c r="J66" s="90">
        <v>12791.27</v>
      </c>
    </row>
    <row r="67" spans="1:10" ht="12" customHeight="1" outlineLevel="3" collapsed="1" x14ac:dyDescent="0.25">
      <c r="A67" s="84" t="s">
        <v>275</v>
      </c>
      <c r="B67" s="80"/>
      <c r="C67" s="95"/>
      <c r="D67" s="95"/>
      <c r="E67" s="95"/>
      <c r="F67" s="95"/>
      <c r="G67" s="81">
        <v>2558233.71</v>
      </c>
      <c r="H67" s="81">
        <v>978686.63</v>
      </c>
      <c r="I67" s="81">
        <v>2499210.44</v>
      </c>
      <c r="J67" s="81">
        <v>6036130.7800000003</v>
      </c>
    </row>
    <row r="68" spans="1:10" s="12" customFormat="1" ht="12" hidden="1" customHeight="1" outlineLevel="4" collapsed="1" x14ac:dyDescent="0.25">
      <c r="A68" s="86" t="s">
        <v>276</v>
      </c>
      <c r="B68" s="80"/>
      <c r="C68" s="95"/>
      <c r="D68" s="95"/>
      <c r="E68" s="95"/>
      <c r="F68" s="95"/>
      <c r="G68" s="81">
        <v>680457.55</v>
      </c>
      <c r="H68" s="81">
        <v>22172.77</v>
      </c>
      <c r="I68" s="81">
        <v>172110.36</v>
      </c>
      <c r="J68" s="81">
        <v>874740.68</v>
      </c>
    </row>
    <row r="69" spans="1:10" s="12" customFormat="1" ht="12" hidden="1" customHeight="1" outlineLevel="5" collapsed="1" x14ac:dyDescent="0.25">
      <c r="A69" s="87" t="s">
        <v>277</v>
      </c>
      <c r="B69" s="80"/>
      <c r="C69" s="95"/>
      <c r="D69" s="95"/>
      <c r="E69" s="95"/>
      <c r="F69" s="95"/>
      <c r="G69" s="81">
        <v>83504.14</v>
      </c>
      <c r="H69" s="81">
        <v>2112.16</v>
      </c>
      <c r="I69" s="81">
        <v>15960.61</v>
      </c>
      <c r="J69" s="81">
        <v>101576.91</v>
      </c>
    </row>
    <row r="70" spans="1:10" s="12" customFormat="1" ht="12" hidden="1" customHeight="1" outlineLevel="6" x14ac:dyDescent="0.25">
      <c r="A70" s="88" t="s">
        <v>277</v>
      </c>
      <c r="B70" s="79" t="s">
        <v>160</v>
      </c>
      <c r="C70" s="80"/>
      <c r="D70" s="80"/>
      <c r="E70" s="80"/>
      <c r="F70" s="80"/>
      <c r="G70" s="90">
        <v>6671.44</v>
      </c>
      <c r="H70" s="89">
        <v>102.64</v>
      </c>
      <c r="I70" s="89">
        <v>961.84</v>
      </c>
      <c r="J70" s="90">
        <v>7735.92</v>
      </c>
    </row>
    <row r="71" spans="1:10" s="12" customFormat="1" ht="12" hidden="1" customHeight="1" outlineLevel="6" x14ac:dyDescent="0.25">
      <c r="A71" s="88" t="s">
        <v>277</v>
      </c>
      <c r="B71" s="79" t="s">
        <v>162</v>
      </c>
      <c r="C71" s="80"/>
      <c r="D71" s="80"/>
      <c r="E71" s="80"/>
      <c r="F71" s="80"/>
      <c r="G71" s="90">
        <v>34149.760000000002</v>
      </c>
      <c r="H71" s="89">
        <v>546.83000000000004</v>
      </c>
      <c r="I71" s="91">
        <v>4866.3</v>
      </c>
      <c r="J71" s="90">
        <v>39562.89</v>
      </c>
    </row>
    <row r="72" spans="1:10" s="12" customFormat="1" ht="12" hidden="1" customHeight="1" outlineLevel="6" x14ac:dyDescent="0.25">
      <c r="A72" s="88" t="s">
        <v>277</v>
      </c>
      <c r="B72" s="79" t="s">
        <v>163</v>
      </c>
      <c r="C72" s="80"/>
      <c r="D72" s="80"/>
      <c r="E72" s="80"/>
      <c r="F72" s="80"/>
      <c r="G72" s="90">
        <v>39841.07</v>
      </c>
      <c r="H72" s="90">
        <v>1291.77</v>
      </c>
      <c r="I72" s="90">
        <v>8849.48</v>
      </c>
      <c r="J72" s="90">
        <v>49982.32</v>
      </c>
    </row>
    <row r="73" spans="1:10" s="12" customFormat="1" ht="12" hidden="1" customHeight="1" outlineLevel="6" collapsed="1" x14ac:dyDescent="0.25">
      <c r="A73" s="88" t="s">
        <v>277</v>
      </c>
      <c r="B73" s="79" t="s">
        <v>164</v>
      </c>
      <c r="C73" s="80"/>
      <c r="D73" s="80"/>
      <c r="E73" s="80"/>
      <c r="F73" s="80"/>
      <c r="G73" s="90">
        <v>2841.87</v>
      </c>
      <c r="H73" s="89">
        <v>170.92</v>
      </c>
      <c r="I73" s="90">
        <v>1282.99</v>
      </c>
      <c r="J73" s="90">
        <v>4295.78</v>
      </c>
    </row>
    <row r="74" spans="1:10" s="12" customFormat="1" ht="12" hidden="1" customHeight="1" outlineLevel="5" collapsed="1" x14ac:dyDescent="0.25">
      <c r="A74" s="87" t="s">
        <v>278</v>
      </c>
      <c r="B74" s="80"/>
      <c r="C74" s="95"/>
      <c r="D74" s="95"/>
      <c r="E74" s="95"/>
      <c r="F74" s="95"/>
      <c r="G74" s="81">
        <v>150119.81</v>
      </c>
      <c r="H74" s="81">
        <v>4329.24</v>
      </c>
      <c r="I74" s="81">
        <v>30419.97</v>
      </c>
      <c r="J74" s="81">
        <v>184869.02</v>
      </c>
    </row>
    <row r="75" spans="1:10" s="12" customFormat="1" ht="12" hidden="1" customHeight="1" outlineLevel="6" x14ac:dyDescent="0.25">
      <c r="A75" s="88" t="s">
        <v>279</v>
      </c>
      <c r="B75" s="79" t="s">
        <v>180</v>
      </c>
      <c r="C75" s="80"/>
      <c r="D75" s="80"/>
      <c r="E75" s="80"/>
      <c r="F75" s="80"/>
      <c r="G75" s="90">
        <v>15540.07</v>
      </c>
      <c r="H75" s="89">
        <v>503.24</v>
      </c>
      <c r="I75" s="90">
        <v>3762.43</v>
      </c>
      <c r="J75" s="90">
        <v>19805.740000000002</v>
      </c>
    </row>
    <row r="76" spans="1:10" s="12" customFormat="1" ht="12" hidden="1" customHeight="1" outlineLevel="6" collapsed="1" x14ac:dyDescent="0.25">
      <c r="A76" s="88" t="s">
        <v>280</v>
      </c>
      <c r="B76" s="79" t="s">
        <v>181</v>
      </c>
      <c r="C76" s="80"/>
      <c r="D76" s="80"/>
      <c r="E76" s="80"/>
      <c r="F76" s="80"/>
      <c r="G76" s="90">
        <v>134579.74</v>
      </c>
      <c r="H76" s="99">
        <v>3826</v>
      </c>
      <c r="I76" s="90">
        <v>26657.54</v>
      </c>
      <c r="J76" s="90">
        <v>165063.28</v>
      </c>
    </row>
    <row r="77" spans="1:10" s="12" customFormat="1" ht="12" hidden="1" customHeight="1" outlineLevel="5" collapsed="1" x14ac:dyDescent="0.25">
      <c r="A77" s="87" t="s">
        <v>281</v>
      </c>
      <c r="B77" s="80"/>
      <c r="C77" s="95"/>
      <c r="D77" s="95"/>
      <c r="E77" s="95"/>
      <c r="F77" s="95"/>
      <c r="G77" s="92">
        <v>446833.6</v>
      </c>
      <c r="H77" s="81">
        <v>15731.37</v>
      </c>
      <c r="I77" s="81">
        <v>125729.78</v>
      </c>
      <c r="J77" s="81">
        <v>588294.75</v>
      </c>
    </row>
    <row r="78" spans="1:10" s="12" customFormat="1" ht="12" hidden="1" customHeight="1" outlineLevel="6" collapsed="1" x14ac:dyDescent="0.25">
      <c r="A78" s="88" t="s">
        <v>282</v>
      </c>
      <c r="B78" s="80"/>
      <c r="C78" s="95"/>
      <c r="D78" s="95"/>
      <c r="E78" s="95"/>
      <c r="F78" s="95"/>
      <c r="G78" s="81">
        <v>135715.22</v>
      </c>
      <c r="H78" s="81">
        <v>6179.08</v>
      </c>
      <c r="I78" s="81">
        <v>40984.410000000003</v>
      </c>
      <c r="J78" s="81">
        <v>182878.71</v>
      </c>
    </row>
    <row r="79" spans="1:10" s="12" customFormat="1" ht="12" hidden="1" customHeight="1" outlineLevel="7" x14ac:dyDescent="0.25">
      <c r="A79" s="97" t="s">
        <v>282</v>
      </c>
      <c r="B79" s="79" t="s">
        <v>152</v>
      </c>
      <c r="C79" s="80"/>
      <c r="D79" s="80"/>
      <c r="E79" s="80"/>
      <c r="F79" s="80"/>
      <c r="G79" s="90">
        <v>11676.28</v>
      </c>
      <c r="H79" s="89">
        <v>452.63</v>
      </c>
      <c r="I79" s="90">
        <v>2999.14</v>
      </c>
      <c r="J79" s="90">
        <v>15128.05</v>
      </c>
    </row>
    <row r="80" spans="1:10" s="12" customFormat="1" ht="12" hidden="1" customHeight="1" outlineLevel="7" x14ac:dyDescent="0.25">
      <c r="A80" s="97" t="s">
        <v>282</v>
      </c>
      <c r="B80" s="79" t="s">
        <v>168</v>
      </c>
      <c r="C80" s="80"/>
      <c r="D80" s="80"/>
      <c r="E80" s="80"/>
      <c r="F80" s="80"/>
      <c r="G80" s="90">
        <v>31805.56</v>
      </c>
      <c r="H80" s="90">
        <v>2819.78</v>
      </c>
      <c r="I80" s="90">
        <v>14650.58</v>
      </c>
      <c r="J80" s="90">
        <v>49275.92</v>
      </c>
    </row>
    <row r="81" spans="1:10" s="12" customFormat="1" ht="12" hidden="1" customHeight="1" outlineLevel="7" x14ac:dyDescent="0.25">
      <c r="A81" s="97" t="s">
        <v>282</v>
      </c>
      <c r="B81" s="79" t="s">
        <v>172</v>
      </c>
      <c r="C81" s="80"/>
      <c r="D81" s="80"/>
      <c r="E81" s="80"/>
      <c r="F81" s="80"/>
      <c r="G81" s="90">
        <v>92153.42</v>
      </c>
      <c r="H81" s="91">
        <v>2898.1</v>
      </c>
      <c r="I81" s="90">
        <v>23304.93</v>
      </c>
      <c r="J81" s="90">
        <v>118356.45</v>
      </c>
    </row>
    <row r="82" spans="1:10" s="12" customFormat="1" ht="12" hidden="1" customHeight="1" outlineLevel="7" collapsed="1" x14ac:dyDescent="0.25">
      <c r="A82" s="97" t="s">
        <v>282</v>
      </c>
      <c r="B82" s="79" t="s">
        <v>177</v>
      </c>
      <c r="C82" s="80"/>
      <c r="D82" s="80"/>
      <c r="E82" s="80"/>
      <c r="F82" s="80"/>
      <c r="G82" s="89">
        <v>79.959999999999994</v>
      </c>
      <c r="H82" s="89">
        <v>8.57</v>
      </c>
      <c r="I82" s="89">
        <v>29.76</v>
      </c>
      <c r="J82" s="89">
        <v>118.29</v>
      </c>
    </row>
    <row r="83" spans="1:10" s="12" customFormat="1" ht="12" hidden="1" customHeight="1" outlineLevel="6" collapsed="1" x14ac:dyDescent="0.25">
      <c r="A83" s="88" t="s">
        <v>176</v>
      </c>
      <c r="B83" s="80"/>
      <c r="C83" s="95"/>
      <c r="D83" s="95"/>
      <c r="E83" s="95"/>
      <c r="F83" s="95"/>
      <c r="G83" s="81">
        <v>3057.68</v>
      </c>
      <c r="H83" s="85">
        <v>88.84</v>
      </c>
      <c r="I83" s="85">
        <v>887.64</v>
      </c>
      <c r="J83" s="81">
        <v>4034.16</v>
      </c>
    </row>
    <row r="84" spans="1:10" s="12" customFormat="1" ht="12" hidden="1" customHeight="1" outlineLevel="7" x14ac:dyDescent="0.25">
      <c r="A84" s="97" t="s">
        <v>176</v>
      </c>
      <c r="B84" s="79" t="s">
        <v>159</v>
      </c>
      <c r="C84" s="80"/>
      <c r="D84" s="80"/>
      <c r="E84" s="80"/>
      <c r="F84" s="80"/>
      <c r="G84" s="90">
        <v>2959.81</v>
      </c>
      <c r="H84" s="89">
        <v>78.33</v>
      </c>
      <c r="I84" s="94">
        <v>851.2</v>
      </c>
      <c r="J84" s="90">
        <v>3889.34</v>
      </c>
    </row>
    <row r="85" spans="1:10" s="12" customFormat="1" ht="12" hidden="1" customHeight="1" outlineLevel="7" collapsed="1" x14ac:dyDescent="0.25">
      <c r="A85" s="97" t="s">
        <v>176</v>
      </c>
      <c r="B85" s="79" t="s">
        <v>176</v>
      </c>
      <c r="C85" s="80"/>
      <c r="D85" s="80"/>
      <c r="E85" s="80"/>
      <c r="F85" s="80"/>
      <c r="G85" s="89">
        <v>97.87</v>
      </c>
      <c r="H85" s="89">
        <v>10.51</v>
      </c>
      <c r="I85" s="89">
        <v>36.44</v>
      </c>
      <c r="J85" s="89">
        <v>144.82</v>
      </c>
    </row>
    <row r="86" spans="1:10" s="12" customFormat="1" ht="12" hidden="1" customHeight="1" outlineLevel="6" collapsed="1" x14ac:dyDescent="0.25">
      <c r="A86" s="88" t="s">
        <v>283</v>
      </c>
      <c r="B86" s="80"/>
      <c r="C86" s="95"/>
      <c r="D86" s="95"/>
      <c r="E86" s="95"/>
      <c r="F86" s="95"/>
      <c r="G86" s="81">
        <v>4807.67</v>
      </c>
      <c r="H86" s="85">
        <v>97.15</v>
      </c>
      <c r="I86" s="85">
        <v>546.08000000000004</v>
      </c>
      <c r="J86" s="92">
        <v>5450.9</v>
      </c>
    </row>
    <row r="87" spans="1:10" s="12" customFormat="1" ht="12" hidden="1" customHeight="1" outlineLevel="7" x14ac:dyDescent="0.25">
      <c r="A87" s="97" t="s">
        <v>283</v>
      </c>
      <c r="B87" s="79" t="s">
        <v>167</v>
      </c>
      <c r="C87" s="80"/>
      <c r="D87" s="80"/>
      <c r="E87" s="80"/>
      <c r="F87" s="80"/>
      <c r="G87" s="89">
        <v>51.61</v>
      </c>
      <c r="H87" s="94">
        <v>0.6</v>
      </c>
      <c r="I87" s="89">
        <v>35.71</v>
      </c>
      <c r="J87" s="89">
        <v>87.92</v>
      </c>
    </row>
    <row r="88" spans="1:10" s="12" customFormat="1" ht="12" hidden="1" customHeight="1" outlineLevel="7" collapsed="1" x14ac:dyDescent="0.25">
      <c r="A88" s="97" t="s">
        <v>283</v>
      </c>
      <c r="B88" s="79" t="s">
        <v>169</v>
      </c>
      <c r="C88" s="80"/>
      <c r="D88" s="80"/>
      <c r="E88" s="80"/>
      <c r="F88" s="80"/>
      <c r="G88" s="90">
        <v>4756.0600000000004</v>
      </c>
      <c r="H88" s="89">
        <v>96.55</v>
      </c>
      <c r="I88" s="89">
        <v>510.37</v>
      </c>
      <c r="J88" s="90">
        <v>5362.98</v>
      </c>
    </row>
    <row r="89" spans="1:10" s="12" customFormat="1" ht="12" hidden="1" customHeight="1" outlineLevel="6" x14ac:dyDescent="0.25">
      <c r="A89" s="88" t="s">
        <v>284</v>
      </c>
      <c r="B89" s="79" t="s">
        <v>165</v>
      </c>
      <c r="C89" s="80"/>
      <c r="D89" s="80"/>
      <c r="E89" s="80"/>
      <c r="F89" s="80"/>
      <c r="G89" s="90">
        <v>2394.42</v>
      </c>
      <c r="H89" s="89">
        <v>74.510000000000005</v>
      </c>
      <c r="I89" s="90">
        <v>1800.87</v>
      </c>
      <c r="J89" s="91">
        <v>4269.8</v>
      </c>
    </row>
    <row r="90" spans="1:10" s="12" customFormat="1" ht="12" hidden="1" customHeight="1" outlineLevel="6" x14ac:dyDescent="0.25">
      <c r="A90" s="88" t="s">
        <v>285</v>
      </c>
      <c r="B90" s="79" t="s">
        <v>195</v>
      </c>
      <c r="C90" s="80"/>
      <c r="D90" s="80"/>
      <c r="E90" s="80"/>
      <c r="F90" s="80"/>
      <c r="G90" s="90">
        <v>67642.78</v>
      </c>
      <c r="H90" s="90">
        <v>2814.67</v>
      </c>
      <c r="I90" s="90">
        <v>22284.42</v>
      </c>
      <c r="J90" s="90">
        <v>92741.87</v>
      </c>
    </row>
    <row r="91" spans="1:10" s="12" customFormat="1" ht="12" hidden="1" customHeight="1" outlineLevel="6" collapsed="1" x14ac:dyDescent="0.25">
      <c r="A91" s="88" t="s">
        <v>286</v>
      </c>
      <c r="B91" s="80"/>
      <c r="C91" s="95"/>
      <c r="D91" s="95"/>
      <c r="E91" s="95"/>
      <c r="F91" s="95"/>
      <c r="G91" s="81">
        <v>233215.83</v>
      </c>
      <c r="H91" s="81">
        <v>6477.12</v>
      </c>
      <c r="I91" s="81">
        <v>59226.36</v>
      </c>
      <c r="J91" s="81">
        <v>298919.31</v>
      </c>
    </row>
    <row r="92" spans="1:10" s="12" customFormat="1" ht="12" hidden="1" customHeight="1" outlineLevel="7" x14ac:dyDescent="0.25">
      <c r="A92" s="97" t="s">
        <v>287</v>
      </c>
      <c r="B92" s="80"/>
      <c r="C92" s="95"/>
      <c r="D92" s="95"/>
      <c r="E92" s="95"/>
      <c r="F92" s="95"/>
      <c r="G92" s="81">
        <v>41760.339999999997</v>
      </c>
      <c r="H92" s="81">
        <v>1249.04</v>
      </c>
      <c r="I92" s="81">
        <v>9957.9699999999993</v>
      </c>
      <c r="J92" s="81">
        <v>52967.35</v>
      </c>
    </row>
    <row r="93" spans="1:10" s="12" customFormat="1" ht="12" hidden="1" customHeight="1" outlineLevel="7" x14ac:dyDescent="0.25">
      <c r="A93" s="98" t="s">
        <v>287</v>
      </c>
      <c r="B93" s="79" t="s">
        <v>128</v>
      </c>
      <c r="C93" s="80"/>
      <c r="D93" s="80"/>
      <c r="E93" s="80"/>
      <c r="F93" s="80"/>
      <c r="G93" s="94">
        <v>985.4</v>
      </c>
      <c r="H93" s="89">
        <v>25.83</v>
      </c>
      <c r="I93" s="94">
        <v>173.7</v>
      </c>
      <c r="J93" s="90">
        <v>1184.93</v>
      </c>
    </row>
    <row r="94" spans="1:10" s="12" customFormat="1" ht="12" hidden="1" customHeight="1" outlineLevel="7" x14ac:dyDescent="0.25">
      <c r="A94" s="98" t="s">
        <v>287</v>
      </c>
      <c r="B94" s="79" t="s">
        <v>133</v>
      </c>
      <c r="C94" s="80"/>
      <c r="D94" s="80"/>
      <c r="E94" s="80"/>
      <c r="F94" s="80"/>
      <c r="G94" s="91">
        <v>34556.800000000003</v>
      </c>
      <c r="H94" s="90">
        <v>1053.8499999999999</v>
      </c>
      <c r="I94" s="90">
        <v>8319.85</v>
      </c>
      <c r="J94" s="91">
        <v>43930.5</v>
      </c>
    </row>
    <row r="95" spans="1:10" s="12" customFormat="1" ht="12" hidden="1" customHeight="1" outlineLevel="7" x14ac:dyDescent="0.25">
      <c r="A95" s="98" t="s">
        <v>287</v>
      </c>
      <c r="B95" s="79" t="s">
        <v>192</v>
      </c>
      <c r="C95" s="80"/>
      <c r="D95" s="80"/>
      <c r="E95" s="80"/>
      <c r="F95" s="80"/>
      <c r="G95" s="90">
        <v>4550.71</v>
      </c>
      <c r="H95" s="89">
        <v>115.51</v>
      </c>
      <c r="I95" s="90">
        <v>1042.3599999999999</v>
      </c>
      <c r="J95" s="90">
        <v>5708.58</v>
      </c>
    </row>
    <row r="96" spans="1:10" s="12" customFormat="1" ht="12" hidden="1" customHeight="1" outlineLevel="7" collapsed="1" x14ac:dyDescent="0.25">
      <c r="A96" s="98" t="s">
        <v>287</v>
      </c>
      <c r="B96" s="79" t="s">
        <v>129</v>
      </c>
      <c r="C96" s="80"/>
      <c r="D96" s="80"/>
      <c r="E96" s="80"/>
      <c r="F96" s="80"/>
      <c r="G96" s="90">
        <v>1667.43</v>
      </c>
      <c r="H96" s="89">
        <v>53.85</v>
      </c>
      <c r="I96" s="89">
        <v>422.06</v>
      </c>
      <c r="J96" s="90">
        <v>2143.34</v>
      </c>
    </row>
    <row r="97" spans="1:10" s="12" customFormat="1" ht="12" hidden="1" customHeight="1" outlineLevel="7" x14ac:dyDescent="0.25">
      <c r="A97" s="97" t="s">
        <v>194</v>
      </c>
      <c r="B97" s="80"/>
      <c r="C97" s="95"/>
      <c r="D97" s="95"/>
      <c r="E97" s="95"/>
      <c r="F97" s="95"/>
      <c r="G97" s="81">
        <v>191455.49</v>
      </c>
      <c r="H97" s="81">
        <v>5228.08</v>
      </c>
      <c r="I97" s="81">
        <v>49268.39</v>
      </c>
      <c r="J97" s="81">
        <v>245951.96</v>
      </c>
    </row>
    <row r="98" spans="1:10" s="12" customFormat="1" ht="12" hidden="1" customHeight="1" outlineLevel="7" x14ac:dyDescent="0.25">
      <c r="A98" s="98" t="s">
        <v>194</v>
      </c>
      <c r="B98" s="79" t="s">
        <v>161</v>
      </c>
      <c r="C98" s="80"/>
      <c r="D98" s="80"/>
      <c r="E98" s="80"/>
      <c r="F98" s="80"/>
      <c r="G98" s="89">
        <v>354.88</v>
      </c>
      <c r="H98" s="89">
        <v>7.69</v>
      </c>
      <c r="I98" s="89">
        <v>89.84</v>
      </c>
      <c r="J98" s="89">
        <v>452.41</v>
      </c>
    </row>
    <row r="99" spans="1:10" s="12" customFormat="1" ht="12" hidden="1" customHeight="1" outlineLevel="7" x14ac:dyDescent="0.25">
      <c r="A99" s="98" t="s">
        <v>194</v>
      </c>
      <c r="B99" s="79" t="s">
        <v>155</v>
      </c>
      <c r="C99" s="80"/>
      <c r="D99" s="80"/>
      <c r="E99" s="80"/>
      <c r="F99" s="80"/>
      <c r="G99" s="90">
        <v>5205.4399999999996</v>
      </c>
      <c r="H99" s="89">
        <v>187.06</v>
      </c>
      <c r="I99" s="91">
        <v>1107.5</v>
      </c>
      <c r="J99" s="99">
        <v>6500</v>
      </c>
    </row>
    <row r="100" spans="1:10" s="12" customFormat="1" ht="12" hidden="1" customHeight="1" outlineLevel="7" x14ac:dyDescent="0.25">
      <c r="A100" s="98" t="s">
        <v>194</v>
      </c>
      <c r="B100" s="79" t="s">
        <v>190</v>
      </c>
      <c r="C100" s="80"/>
      <c r="D100" s="80"/>
      <c r="E100" s="80"/>
      <c r="F100" s="80"/>
      <c r="G100" s="89">
        <v>859.28</v>
      </c>
      <c r="H100" s="89">
        <v>35.770000000000003</v>
      </c>
      <c r="I100" s="89">
        <v>250.28</v>
      </c>
      <c r="J100" s="90">
        <v>1145.33</v>
      </c>
    </row>
    <row r="101" spans="1:10" s="12" customFormat="1" ht="12" hidden="1" customHeight="1" outlineLevel="7" x14ac:dyDescent="0.25">
      <c r="A101" s="98" t="s">
        <v>194</v>
      </c>
      <c r="B101" s="79" t="s">
        <v>191</v>
      </c>
      <c r="C101" s="80"/>
      <c r="D101" s="80"/>
      <c r="E101" s="80"/>
      <c r="F101" s="80"/>
      <c r="G101" s="91">
        <v>140097.1</v>
      </c>
      <c r="H101" s="90">
        <v>3636.56</v>
      </c>
      <c r="I101" s="90">
        <v>33349.67</v>
      </c>
      <c r="J101" s="90">
        <v>177083.33</v>
      </c>
    </row>
    <row r="102" spans="1:10" s="12" customFormat="1" ht="12" hidden="1" customHeight="1" outlineLevel="7" x14ac:dyDescent="0.25">
      <c r="A102" s="98" t="s">
        <v>194</v>
      </c>
      <c r="B102" s="79" t="s">
        <v>156</v>
      </c>
      <c r="C102" s="80"/>
      <c r="D102" s="80"/>
      <c r="E102" s="80"/>
      <c r="F102" s="80"/>
      <c r="G102" s="89">
        <v>276.19</v>
      </c>
      <c r="H102" s="89">
        <v>15.19</v>
      </c>
      <c r="I102" s="94">
        <v>236.7</v>
      </c>
      <c r="J102" s="89">
        <v>528.08000000000004</v>
      </c>
    </row>
    <row r="103" spans="1:10" s="12" customFormat="1" ht="12" hidden="1" customHeight="1" outlineLevel="7" collapsed="1" x14ac:dyDescent="0.25">
      <c r="A103" s="98" t="s">
        <v>194</v>
      </c>
      <c r="B103" s="79" t="s">
        <v>194</v>
      </c>
      <c r="C103" s="80"/>
      <c r="D103" s="80"/>
      <c r="E103" s="80"/>
      <c r="F103" s="80"/>
      <c r="G103" s="91">
        <v>44662.6</v>
      </c>
      <c r="H103" s="90">
        <v>1345.81</v>
      </c>
      <c r="I103" s="91">
        <v>14234.4</v>
      </c>
      <c r="J103" s="90">
        <v>60242.81</v>
      </c>
    </row>
    <row r="104" spans="1:10" s="12" customFormat="1" ht="12" hidden="1" customHeight="1" outlineLevel="4" x14ac:dyDescent="0.25">
      <c r="A104" s="86" t="s">
        <v>288</v>
      </c>
      <c r="B104" s="79" t="s">
        <v>122</v>
      </c>
      <c r="C104" s="80"/>
      <c r="D104" s="80"/>
      <c r="E104" s="80"/>
      <c r="F104" s="80"/>
      <c r="G104" s="90">
        <v>18989.86</v>
      </c>
      <c r="H104" s="89">
        <v>279.02999999999997</v>
      </c>
      <c r="I104" s="90">
        <v>1564.45</v>
      </c>
      <c r="J104" s="90">
        <v>20833.34</v>
      </c>
    </row>
    <row r="105" spans="1:10" s="12" customFormat="1" ht="12" hidden="1" customHeight="1" outlineLevel="4" collapsed="1" x14ac:dyDescent="0.25">
      <c r="A105" s="86" t="s">
        <v>138</v>
      </c>
      <c r="B105" s="80"/>
      <c r="C105" s="95"/>
      <c r="D105" s="95"/>
      <c r="E105" s="95"/>
      <c r="F105" s="95"/>
      <c r="G105" s="85">
        <v>300.58</v>
      </c>
      <c r="H105" s="85">
        <v>7.18</v>
      </c>
      <c r="I105" s="85">
        <v>81.38</v>
      </c>
      <c r="J105" s="85">
        <v>389.14</v>
      </c>
    </row>
    <row r="106" spans="1:10" s="12" customFormat="1" ht="12" hidden="1" customHeight="1" outlineLevel="5" x14ac:dyDescent="0.25">
      <c r="A106" s="87" t="s">
        <v>138</v>
      </c>
      <c r="B106" s="79" t="s">
        <v>141</v>
      </c>
      <c r="C106" s="80"/>
      <c r="D106" s="80"/>
      <c r="E106" s="80"/>
      <c r="F106" s="80"/>
      <c r="G106" s="89">
        <v>198.11</v>
      </c>
      <c r="H106" s="89">
        <v>4.7300000000000004</v>
      </c>
      <c r="I106" s="89">
        <v>53.64</v>
      </c>
      <c r="J106" s="89">
        <v>256.48</v>
      </c>
    </row>
    <row r="107" spans="1:10" s="12" customFormat="1" ht="12" hidden="1" customHeight="1" outlineLevel="5" collapsed="1" x14ac:dyDescent="0.25">
      <c r="A107" s="87" t="s">
        <v>138</v>
      </c>
      <c r="B107" s="79" t="s">
        <v>145</v>
      </c>
      <c r="C107" s="80"/>
      <c r="D107" s="80"/>
      <c r="E107" s="80"/>
      <c r="F107" s="80"/>
      <c r="G107" s="89">
        <v>102.47</v>
      </c>
      <c r="H107" s="89">
        <v>2.4500000000000002</v>
      </c>
      <c r="I107" s="89">
        <v>27.74</v>
      </c>
      <c r="J107" s="89">
        <v>132.66</v>
      </c>
    </row>
    <row r="108" spans="1:10" s="12" customFormat="1" ht="12" hidden="1" customHeight="1" outlineLevel="4" collapsed="1" x14ac:dyDescent="0.25">
      <c r="A108" s="86" t="s">
        <v>289</v>
      </c>
      <c r="B108" s="80"/>
      <c r="C108" s="95"/>
      <c r="D108" s="95"/>
      <c r="E108" s="95"/>
      <c r="F108" s="95"/>
      <c r="G108" s="81">
        <v>85494.19</v>
      </c>
      <c r="H108" s="81">
        <v>2466.37</v>
      </c>
      <c r="I108" s="81">
        <v>17497.37</v>
      </c>
      <c r="J108" s="81">
        <v>105457.93</v>
      </c>
    </row>
    <row r="109" spans="1:10" s="12" customFormat="1" ht="12" hidden="1" customHeight="1" outlineLevel="5" collapsed="1" x14ac:dyDescent="0.25">
      <c r="A109" s="87" t="s">
        <v>179</v>
      </c>
      <c r="B109" s="79" t="s">
        <v>179</v>
      </c>
      <c r="C109" s="80"/>
      <c r="D109" s="80"/>
      <c r="E109" s="80"/>
      <c r="F109" s="80"/>
      <c r="G109" s="90">
        <v>85494.19</v>
      </c>
      <c r="H109" s="90">
        <v>2466.37</v>
      </c>
      <c r="I109" s="90">
        <v>17497.37</v>
      </c>
      <c r="J109" s="90">
        <v>105457.93</v>
      </c>
    </row>
    <row r="110" spans="1:10" s="12" customFormat="1" ht="12" hidden="1" customHeight="1" outlineLevel="4" collapsed="1" x14ac:dyDescent="0.25">
      <c r="A110" s="86" t="s">
        <v>290</v>
      </c>
      <c r="B110" s="80"/>
      <c r="C110" s="95"/>
      <c r="D110" s="95"/>
      <c r="E110" s="95"/>
      <c r="F110" s="95"/>
      <c r="G110" s="81">
        <v>31263.38</v>
      </c>
      <c r="H110" s="81">
        <v>1726.89</v>
      </c>
      <c r="I110" s="81">
        <v>8655.52</v>
      </c>
      <c r="J110" s="81">
        <v>41645.79</v>
      </c>
    </row>
    <row r="111" spans="1:10" s="12" customFormat="1" ht="12" hidden="1" customHeight="1" outlineLevel="5" collapsed="1" x14ac:dyDescent="0.25">
      <c r="A111" s="87" t="s">
        <v>291</v>
      </c>
      <c r="B111" s="80"/>
      <c r="C111" s="95"/>
      <c r="D111" s="95"/>
      <c r="E111" s="95"/>
      <c r="F111" s="95"/>
      <c r="G111" s="81">
        <v>31263.38</v>
      </c>
      <c r="H111" s="81">
        <v>1726.89</v>
      </c>
      <c r="I111" s="81">
        <v>8655.52</v>
      </c>
      <c r="J111" s="81">
        <v>41645.79</v>
      </c>
    </row>
    <row r="112" spans="1:10" s="12" customFormat="1" ht="12" hidden="1" customHeight="1" outlineLevel="6" collapsed="1" x14ac:dyDescent="0.25">
      <c r="A112" s="88" t="s">
        <v>149</v>
      </c>
      <c r="B112" s="80"/>
      <c r="C112" s="95"/>
      <c r="D112" s="95"/>
      <c r="E112" s="95"/>
      <c r="F112" s="95"/>
      <c r="G112" s="81">
        <v>2597.0300000000002</v>
      </c>
      <c r="H112" s="93">
        <v>140.6</v>
      </c>
      <c r="I112" s="85">
        <v>732.58</v>
      </c>
      <c r="J112" s="81">
        <v>3470.21</v>
      </c>
    </row>
    <row r="113" spans="1:10" s="12" customFormat="1" ht="12" hidden="1" customHeight="1" outlineLevel="7" collapsed="1" x14ac:dyDescent="0.25">
      <c r="A113" s="97" t="s">
        <v>292</v>
      </c>
      <c r="B113" s="79" t="s">
        <v>149</v>
      </c>
      <c r="C113" s="80"/>
      <c r="D113" s="80"/>
      <c r="E113" s="80"/>
      <c r="F113" s="80"/>
      <c r="G113" s="90">
        <v>2597.0300000000002</v>
      </c>
      <c r="H113" s="94">
        <v>140.6</v>
      </c>
      <c r="I113" s="89">
        <v>732.58</v>
      </c>
      <c r="J113" s="90">
        <v>3470.21</v>
      </c>
    </row>
    <row r="114" spans="1:10" s="12" customFormat="1" ht="12" hidden="1" customHeight="1" outlineLevel="6" collapsed="1" x14ac:dyDescent="0.25">
      <c r="A114" s="88" t="s">
        <v>151</v>
      </c>
      <c r="B114" s="79" t="s">
        <v>151</v>
      </c>
      <c r="C114" s="80"/>
      <c r="D114" s="80"/>
      <c r="E114" s="80"/>
      <c r="F114" s="80"/>
      <c r="G114" s="90">
        <v>28666.35</v>
      </c>
      <c r="H114" s="90">
        <v>1586.29</v>
      </c>
      <c r="I114" s="90">
        <v>7922.94</v>
      </c>
      <c r="J114" s="90">
        <v>38175.58</v>
      </c>
    </row>
    <row r="115" spans="1:10" s="12" customFormat="1" ht="12" hidden="1" customHeight="1" outlineLevel="4" collapsed="1" x14ac:dyDescent="0.25">
      <c r="A115" s="86" t="s">
        <v>293</v>
      </c>
      <c r="B115" s="80"/>
      <c r="C115" s="95"/>
      <c r="D115" s="95"/>
      <c r="E115" s="95"/>
      <c r="F115" s="95"/>
      <c r="G115" s="81">
        <v>119163.75</v>
      </c>
      <c r="H115" s="81">
        <v>3235.71</v>
      </c>
      <c r="I115" s="81">
        <v>18840.29</v>
      </c>
      <c r="J115" s="81">
        <v>141239.75</v>
      </c>
    </row>
    <row r="116" spans="1:10" s="12" customFormat="1" ht="12" hidden="1" customHeight="1" outlineLevel="5" x14ac:dyDescent="0.25">
      <c r="A116" s="87" t="s">
        <v>293</v>
      </c>
      <c r="B116" s="79" t="s">
        <v>294</v>
      </c>
      <c r="C116" s="80"/>
      <c r="D116" s="80"/>
      <c r="E116" s="80"/>
      <c r="F116" s="80"/>
      <c r="G116" s="80"/>
      <c r="H116" s="80"/>
      <c r="I116" s="89">
        <v>425.34</v>
      </c>
      <c r="J116" s="89">
        <v>425.34</v>
      </c>
    </row>
    <row r="117" spans="1:10" s="12" customFormat="1" ht="12" hidden="1" customHeight="1" outlineLevel="5" collapsed="1" x14ac:dyDescent="0.25">
      <c r="A117" s="87" t="s">
        <v>293</v>
      </c>
      <c r="B117" s="79" t="s">
        <v>125</v>
      </c>
      <c r="C117" s="80"/>
      <c r="D117" s="80"/>
      <c r="E117" s="80"/>
      <c r="F117" s="80"/>
      <c r="G117" s="90">
        <v>119163.75</v>
      </c>
      <c r="H117" s="90">
        <v>3235.71</v>
      </c>
      <c r="I117" s="90">
        <v>18414.95</v>
      </c>
      <c r="J117" s="90">
        <v>140814.41</v>
      </c>
    </row>
    <row r="118" spans="1:10" s="12" customFormat="1" ht="12" hidden="1" customHeight="1" outlineLevel="4" collapsed="1" x14ac:dyDescent="0.25">
      <c r="A118" s="86" t="s">
        <v>295</v>
      </c>
      <c r="B118" s="80"/>
      <c r="C118" s="95"/>
      <c r="D118" s="95"/>
      <c r="E118" s="95"/>
      <c r="F118" s="95"/>
      <c r="G118" s="81">
        <v>15722.44</v>
      </c>
      <c r="H118" s="85">
        <v>262.74</v>
      </c>
      <c r="I118" s="81">
        <v>4127.04</v>
      </c>
      <c r="J118" s="81">
        <v>20112.22</v>
      </c>
    </row>
    <row r="119" spans="1:10" s="12" customFormat="1" ht="12" hidden="1" customHeight="1" outlineLevel="5" collapsed="1" x14ac:dyDescent="0.25">
      <c r="A119" s="87" t="s">
        <v>296</v>
      </c>
      <c r="B119" s="80"/>
      <c r="C119" s="95"/>
      <c r="D119" s="95"/>
      <c r="E119" s="95"/>
      <c r="F119" s="95"/>
      <c r="G119" s="81">
        <v>13045.54</v>
      </c>
      <c r="H119" s="85">
        <v>44.04</v>
      </c>
      <c r="I119" s="81">
        <v>3214.87</v>
      </c>
      <c r="J119" s="81">
        <v>16304.45</v>
      </c>
    </row>
    <row r="120" spans="1:10" s="12" customFormat="1" ht="12" hidden="1" customHeight="1" outlineLevel="6" collapsed="1" x14ac:dyDescent="0.25">
      <c r="A120" s="88" t="s">
        <v>297</v>
      </c>
      <c r="B120" s="80"/>
      <c r="C120" s="95"/>
      <c r="D120" s="95"/>
      <c r="E120" s="95"/>
      <c r="F120" s="95"/>
      <c r="G120" s="81">
        <v>13045.54</v>
      </c>
      <c r="H120" s="85">
        <v>44.04</v>
      </c>
      <c r="I120" s="81">
        <v>3214.87</v>
      </c>
      <c r="J120" s="81">
        <v>16304.45</v>
      </c>
    </row>
    <row r="121" spans="1:10" s="12" customFormat="1" ht="12" hidden="1" customHeight="1" outlineLevel="7" collapsed="1" x14ac:dyDescent="0.25">
      <c r="A121" s="97" t="s">
        <v>298</v>
      </c>
      <c r="B121" s="79" t="s">
        <v>131</v>
      </c>
      <c r="C121" s="80"/>
      <c r="D121" s="80"/>
      <c r="E121" s="80"/>
      <c r="F121" s="80"/>
      <c r="G121" s="90">
        <v>13045.54</v>
      </c>
      <c r="H121" s="89">
        <v>44.04</v>
      </c>
      <c r="I121" s="90">
        <v>3214.87</v>
      </c>
      <c r="J121" s="90">
        <v>16304.45</v>
      </c>
    </row>
    <row r="122" spans="1:10" s="12" customFormat="1" ht="12" hidden="1" customHeight="1" outlineLevel="5" collapsed="1" x14ac:dyDescent="0.25">
      <c r="A122" s="87" t="s">
        <v>299</v>
      </c>
      <c r="B122" s="80"/>
      <c r="C122" s="95"/>
      <c r="D122" s="95"/>
      <c r="E122" s="95"/>
      <c r="F122" s="95"/>
      <c r="G122" s="92">
        <v>2676.9</v>
      </c>
      <c r="H122" s="93">
        <v>218.7</v>
      </c>
      <c r="I122" s="85">
        <v>912.17</v>
      </c>
      <c r="J122" s="81">
        <v>3807.77</v>
      </c>
    </row>
    <row r="123" spans="1:10" s="12" customFormat="1" ht="12" hidden="1" customHeight="1" outlineLevel="6" collapsed="1" x14ac:dyDescent="0.25">
      <c r="A123" s="88" t="s">
        <v>300</v>
      </c>
      <c r="B123" s="80"/>
      <c r="C123" s="95"/>
      <c r="D123" s="95"/>
      <c r="E123" s="95"/>
      <c r="F123" s="95"/>
      <c r="G123" s="92">
        <v>2676.9</v>
      </c>
      <c r="H123" s="93">
        <v>218.7</v>
      </c>
      <c r="I123" s="85">
        <v>912.17</v>
      </c>
      <c r="J123" s="81">
        <v>3807.77</v>
      </c>
    </row>
    <row r="124" spans="1:10" s="12" customFormat="1" ht="12" hidden="1" customHeight="1" outlineLevel="7" collapsed="1" x14ac:dyDescent="0.25">
      <c r="A124" s="97" t="s">
        <v>301</v>
      </c>
      <c r="B124" s="79" t="s">
        <v>134</v>
      </c>
      <c r="C124" s="80"/>
      <c r="D124" s="80"/>
      <c r="E124" s="80"/>
      <c r="F124" s="80"/>
      <c r="G124" s="91">
        <v>2676.9</v>
      </c>
      <c r="H124" s="94">
        <v>218.7</v>
      </c>
      <c r="I124" s="89">
        <v>912.17</v>
      </c>
      <c r="J124" s="90">
        <v>3807.77</v>
      </c>
    </row>
    <row r="125" spans="1:10" s="12" customFormat="1" ht="12" hidden="1" customHeight="1" outlineLevel="4" collapsed="1" x14ac:dyDescent="0.25">
      <c r="A125" s="86" t="s">
        <v>302</v>
      </c>
      <c r="B125" s="80"/>
      <c r="C125" s="95"/>
      <c r="D125" s="95"/>
      <c r="E125" s="95"/>
      <c r="F125" s="95"/>
      <c r="G125" s="81">
        <v>21507.279999999999</v>
      </c>
      <c r="H125" s="85">
        <v>675.57</v>
      </c>
      <c r="I125" s="81">
        <v>4394.13</v>
      </c>
      <c r="J125" s="81">
        <v>26576.98</v>
      </c>
    </row>
    <row r="126" spans="1:10" s="12" customFormat="1" ht="12" hidden="1" customHeight="1" outlineLevel="5" collapsed="1" x14ac:dyDescent="0.25">
      <c r="A126" s="87" t="s">
        <v>303</v>
      </c>
      <c r="B126" s="79" t="s">
        <v>153</v>
      </c>
      <c r="C126" s="80"/>
      <c r="D126" s="80"/>
      <c r="E126" s="80"/>
      <c r="F126" s="80"/>
      <c r="G126" s="90">
        <v>21507.279999999999</v>
      </c>
      <c r="H126" s="89">
        <v>675.57</v>
      </c>
      <c r="I126" s="90">
        <v>4394.13</v>
      </c>
      <c r="J126" s="90">
        <v>26576.98</v>
      </c>
    </row>
    <row r="127" spans="1:10" s="12" customFormat="1" ht="12" hidden="1" customHeight="1" outlineLevel="4" collapsed="1" x14ac:dyDescent="0.25">
      <c r="A127" s="86" t="s">
        <v>182</v>
      </c>
      <c r="B127" s="80"/>
      <c r="C127" s="95"/>
      <c r="D127" s="95"/>
      <c r="E127" s="95"/>
      <c r="F127" s="95"/>
      <c r="G127" s="81">
        <v>1583140.34</v>
      </c>
      <c r="H127" s="81">
        <v>947757.64</v>
      </c>
      <c r="I127" s="81">
        <v>2271428.5099999998</v>
      </c>
      <c r="J127" s="81">
        <v>4802326.49</v>
      </c>
    </row>
    <row r="128" spans="1:10" s="12" customFormat="1" ht="12" hidden="1" customHeight="1" outlineLevel="5" collapsed="1" x14ac:dyDescent="0.25">
      <c r="A128" s="87" t="s">
        <v>304</v>
      </c>
      <c r="B128" s="80"/>
      <c r="C128" s="95"/>
      <c r="D128" s="95"/>
      <c r="E128" s="95"/>
      <c r="F128" s="95"/>
      <c r="G128" s="81">
        <v>42203.17</v>
      </c>
      <c r="H128" s="81">
        <v>1340.95</v>
      </c>
      <c r="I128" s="81">
        <v>9060.24</v>
      </c>
      <c r="J128" s="81">
        <v>52604.36</v>
      </c>
    </row>
    <row r="129" spans="1:10" s="12" customFormat="1" ht="12" hidden="1" customHeight="1" outlineLevel="6" x14ac:dyDescent="0.25">
      <c r="A129" s="88" t="s">
        <v>304</v>
      </c>
      <c r="B129" s="79" t="s">
        <v>183</v>
      </c>
      <c r="C129" s="80"/>
      <c r="D129" s="80"/>
      <c r="E129" s="80"/>
      <c r="F129" s="80"/>
      <c r="G129" s="90">
        <v>12508.43</v>
      </c>
      <c r="H129" s="94">
        <v>396.6</v>
      </c>
      <c r="I129" s="90">
        <v>2712.89</v>
      </c>
      <c r="J129" s="90">
        <v>15617.92</v>
      </c>
    </row>
    <row r="130" spans="1:10" s="12" customFormat="1" ht="12" hidden="1" customHeight="1" outlineLevel="6" x14ac:dyDescent="0.25">
      <c r="A130" s="88" t="s">
        <v>304</v>
      </c>
      <c r="B130" s="79" t="s">
        <v>185</v>
      </c>
      <c r="C130" s="80"/>
      <c r="D130" s="80"/>
      <c r="E130" s="80"/>
      <c r="F130" s="80"/>
      <c r="G130" s="89">
        <v>134.43</v>
      </c>
      <c r="H130" s="89">
        <v>4.68</v>
      </c>
      <c r="I130" s="94">
        <v>35.700000000000003</v>
      </c>
      <c r="J130" s="89">
        <v>174.81</v>
      </c>
    </row>
    <row r="131" spans="1:10" s="12" customFormat="1" ht="12" hidden="1" customHeight="1" outlineLevel="6" x14ac:dyDescent="0.25">
      <c r="A131" s="88" t="s">
        <v>304</v>
      </c>
      <c r="B131" s="79" t="s">
        <v>186</v>
      </c>
      <c r="C131" s="80"/>
      <c r="D131" s="80"/>
      <c r="E131" s="80"/>
      <c r="F131" s="80"/>
      <c r="G131" s="90">
        <v>29041.51</v>
      </c>
      <c r="H131" s="89">
        <v>922.64</v>
      </c>
      <c r="I131" s="90">
        <v>6010.16</v>
      </c>
      <c r="J131" s="90">
        <v>35974.31</v>
      </c>
    </row>
    <row r="132" spans="1:10" s="12" customFormat="1" ht="12" hidden="1" customHeight="1" outlineLevel="6" collapsed="1" x14ac:dyDescent="0.25">
      <c r="A132" s="88" t="s">
        <v>304</v>
      </c>
      <c r="B132" s="79" t="s">
        <v>187</v>
      </c>
      <c r="C132" s="80"/>
      <c r="D132" s="80"/>
      <c r="E132" s="80"/>
      <c r="F132" s="80"/>
      <c r="G132" s="94">
        <v>518.79999999999995</v>
      </c>
      <c r="H132" s="89">
        <v>17.03</v>
      </c>
      <c r="I132" s="89">
        <v>301.49</v>
      </c>
      <c r="J132" s="89">
        <v>837.32</v>
      </c>
    </row>
    <row r="133" spans="1:10" s="12" customFormat="1" ht="12" hidden="1" customHeight="1" outlineLevel="5" collapsed="1" x14ac:dyDescent="0.25">
      <c r="A133" s="87" t="s">
        <v>305</v>
      </c>
      <c r="B133" s="79" t="s">
        <v>188</v>
      </c>
      <c r="C133" s="80"/>
      <c r="D133" s="80"/>
      <c r="E133" s="80"/>
      <c r="F133" s="80"/>
      <c r="G133" s="90">
        <v>1540937.17</v>
      </c>
      <c r="H133" s="90">
        <v>946416.69</v>
      </c>
      <c r="I133" s="90">
        <v>2262368.27</v>
      </c>
      <c r="J133" s="90">
        <v>4749722.13</v>
      </c>
    </row>
    <row r="134" spans="1:10" s="12" customFormat="1" ht="12" hidden="1" customHeight="1" outlineLevel="4" x14ac:dyDescent="0.25">
      <c r="A134" s="86" t="s">
        <v>306</v>
      </c>
      <c r="B134" s="79" t="s">
        <v>114</v>
      </c>
      <c r="C134" s="80"/>
      <c r="D134" s="80"/>
      <c r="E134" s="80"/>
      <c r="F134" s="80"/>
      <c r="G134" s="90">
        <v>2194.34</v>
      </c>
      <c r="H134" s="89">
        <v>102.73</v>
      </c>
      <c r="I134" s="89">
        <v>511.39</v>
      </c>
      <c r="J134" s="90">
        <v>2808.46</v>
      </c>
    </row>
    <row r="135" spans="1:10" ht="12" customHeight="1" outlineLevel="3" collapsed="1" x14ac:dyDescent="0.25">
      <c r="A135" s="84" t="s">
        <v>307</v>
      </c>
      <c r="B135" s="80"/>
      <c r="C135" s="81">
        <v>139610.01999999999</v>
      </c>
      <c r="D135" s="92">
        <v>5755.8</v>
      </c>
      <c r="E135" s="92">
        <v>27588.400000000001</v>
      </c>
      <c r="F135" s="92">
        <v>106983.8</v>
      </c>
      <c r="G135" s="81">
        <v>11071764.890000001</v>
      </c>
      <c r="H135" s="81">
        <v>353910.62</v>
      </c>
      <c r="I135" s="81">
        <v>2456436.04</v>
      </c>
      <c r="J135" s="81">
        <v>14162049.57</v>
      </c>
    </row>
    <row r="136" spans="1:10" s="12" customFormat="1" ht="12" customHeight="1" outlineLevel="4" collapsed="1" x14ac:dyDescent="0.25">
      <c r="A136" s="86" t="s">
        <v>308</v>
      </c>
      <c r="B136" s="80"/>
      <c r="C136" s="95"/>
      <c r="D136" s="95"/>
      <c r="E136" s="95"/>
      <c r="F136" s="95"/>
      <c r="G136" s="81">
        <v>30935.27</v>
      </c>
      <c r="H136" s="81">
        <v>1020.76</v>
      </c>
      <c r="I136" s="96">
        <v>6247</v>
      </c>
      <c r="J136" s="81">
        <v>38203.03</v>
      </c>
    </row>
    <row r="137" spans="1:10" s="12" customFormat="1" ht="24" hidden="1" customHeight="1" outlineLevel="5" collapsed="1" x14ac:dyDescent="0.25">
      <c r="A137" s="87" t="s">
        <v>309</v>
      </c>
      <c r="B137" s="80"/>
      <c r="C137" s="95"/>
      <c r="D137" s="95"/>
      <c r="E137" s="95"/>
      <c r="F137" s="95"/>
      <c r="G137" s="85">
        <v>337.25</v>
      </c>
      <c r="H137" s="85">
        <v>12.01</v>
      </c>
      <c r="I137" s="85">
        <v>137.69</v>
      </c>
      <c r="J137" s="85">
        <v>486.95</v>
      </c>
    </row>
    <row r="138" spans="1:10" s="12" customFormat="1" ht="24" hidden="1" customHeight="1" outlineLevel="6" x14ac:dyDescent="0.25">
      <c r="A138" s="88" t="s">
        <v>309</v>
      </c>
      <c r="B138" s="79" t="s">
        <v>54</v>
      </c>
      <c r="C138" s="80"/>
      <c r="D138" s="80"/>
      <c r="E138" s="80"/>
      <c r="F138" s="80"/>
      <c r="G138" s="89">
        <v>200.52</v>
      </c>
      <c r="H138" s="89">
        <v>8.2899999999999991</v>
      </c>
      <c r="I138" s="89">
        <v>57.98</v>
      </c>
      <c r="J138" s="89">
        <v>266.79000000000002</v>
      </c>
    </row>
    <row r="139" spans="1:10" s="12" customFormat="1" ht="24" hidden="1" customHeight="1" outlineLevel="6" collapsed="1" x14ac:dyDescent="0.25">
      <c r="A139" s="88" t="s">
        <v>309</v>
      </c>
      <c r="B139" s="79" t="s">
        <v>90</v>
      </c>
      <c r="C139" s="80"/>
      <c r="D139" s="80"/>
      <c r="E139" s="80"/>
      <c r="F139" s="80"/>
      <c r="G139" s="89">
        <v>136.72999999999999</v>
      </c>
      <c r="H139" s="89">
        <v>3.72</v>
      </c>
      <c r="I139" s="89">
        <v>79.709999999999994</v>
      </c>
      <c r="J139" s="89">
        <v>220.16</v>
      </c>
    </row>
    <row r="140" spans="1:10" s="12" customFormat="1" ht="24" hidden="1" customHeight="1" outlineLevel="5" collapsed="1" x14ac:dyDescent="0.25">
      <c r="A140" s="87" t="s">
        <v>310</v>
      </c>
      <c r="B140" s="80"/>
      <c r="C140" s="95"/>
      <c r="D140" s="95"/>
      <c r="E140" s="95"/>
      <c r="F140" s="95"/>
      <c r="G140" s="81">
        <v>30598.02</v>
      </c>
      <c r="H140" s="81">
        <v>1008.75</v>
      </c>
      <c r="I140" s="81">
        <v>6109.31</v>
      </c>
      <c r="J140" s="81">
        <v>37716.080000000002</v>
      </c>
    </row>
    <row r="141" spans="1:10" s="12" customFormat="1" ht="24" hidden="1" customHeight="1" outlineLevel="6" x14ac:dyDescent="0.25">
      <c r="A141" s="88" t="s">
        <v>310</v>
      </c>
      <c r="B141" s="79" t="s">
        <v>55</v>
      </c>
      <c r="C141" s="80"/>
      <c r="D141" s="80"/>
      <c r="E141" s="80"/>
      <c r="F141" s="80"/>
      <c r="G141" s="90">
        <v>18577.78</v>
      </c>
      <c r="H141" s="89">
        <v>693.98</v>
      </c>
      <c r="I141" s="90">
        <v>3567.44</v>
      </c>
      <c r="J141" s="91">
        <v>22839.200000000001</v>
      </c>
    </row>
    <row r="142" spans="1:10" s="12" customFormat="1" ht="24" hidden="1" customHeight="1" outlineLevel="6" collapsed="1" x14ac:dyDescent="0.25">
      <c r="A142" s="88" t="s">
        <v>310</v>
      </c>
      <c r="B142" s="79" t="s">
        <v>56</v>
      </c>
      <c r="C142" s="80"/>
      <c r="D142" s="80"/>
      <c r="E142" s="80"/>
      <c r="F142" s="80"/>
      <c r="G142" s="90">
        <v>12020.24</v>
      </c>
      <c r="H142" s="89">
        <v>314.77</v>
      </c>
      <c r="I142" s="90">
        <v>2541.87</v>
      </c>
      <c r="J142" s="90">
        <v>14876.88</v>
      </c>
    </row>
    <row r="143" spans="1:10" s="12" customFormat="1" ht="12" customHeight="1" outlineLevel="4" collapsed="1" x14ac:dyDescent="0.25">
      <c r="A143" s="86" t="s">
        <v>311</v>
      </c>
      <c r="B143" s="80"/>
      <c r="C143" s="95"/>
      <c r="D143" s="95"/>
      <c r="E143" s="95"/>
      <c r="F143" s="95"/>
      <c r="G143" s="85">
        <v>484.71</v>
      </c>
      <c r="H143" s="85">
        <v>15.04</v>
      </c>
      <c r="I143" s="85">
        <v>653.87</v>
      </c>
      <c r="J143" s="81">
        <v>1153.6199999999999</v>
      </c>
    </row>
    <row r="144" spans="1:10" s="12" customFormat="1" ht="12" hidden="1" customHeight="1" outlineLevel="5" collapsed="1" x14ac:dyDescent="0.25">
      <c r="A144" s="87" t="s">
        <v>312</v>
      </c>
      <c r="B144" s="79" t="s">
        <v>63</v>
      </c>
      <c r="C144" s="80"/>
      <c r="D144" s="80"/>
      <c r="E144" s="80"/>
      <c r="F144" s="80"/>
      <c r="G144" s="89">
        <v>484.71</v>
      </c>
      <c r="H144" s="89">
        <v>15.04</v>
      </c>
      <c r="I144" s="89">
        <v>653.87</v>
      </c>
      <c r="J144" s="90">
        <v>1153.6199999999999</v>
      </c>
    </row>
    <row r="145" spans="1:10" s="12" customFormat="1" ht="12" customHeight="1" outlineLevel="4" collapsed="1" x14ac:dyDescent="0.25">
      <c r="A145" s="86" t="s">
        <v>313</v>
      </c>
      <c r="B145" s="80"/>
      <c r="C145" s="81">
        <v>139610.01999999999</v>
      </c>
      <c r="D145" s="92">
        <v>5755.8</v>
      </c>
      <c r="E145" s="92">
        <v>27588.400000000001</v>
      </c>
      <c r="F145" s="92">
        <v>106983.8</v>
      </c>
      <c r="G145" s="81">
        <v>11040344.91</v>
      </c>
      <c r="H145" s="81">
        <v>352874.82</v>
      </c>
      <c r="I145" s="81">
        <v>2449535.17</v>
      </c>
      <c r="J145" s="81">
        <v>14122692.92</v>
      </c>
    </row>
    <row r="146" spans="1:10" s="12" customFormat="1" ht="12" customHeight="1" outlineLevel="5" x14ac:dyDescent="0.25">
      <c r="A146" s="87" t="s">
        <v>313</v>
      </c>
      <c r="B146" s="79" t="s">
        <v>53</v>
      </c>
      <c r="C146" s="90">
        <v>139610.01999999999</v>
      </c>
      <c r="D146" s="91">
        <v>5755.8</v>
      </c>
      <c r="E146" s="91">
        <v>27588.400000000001</v>
      </c>
      <c r="F146" s="91">
        <v>106983.8</v>
      </c>
      <c r="G146" s="90">
        <v>9402630.6500000004</v>
      </c>
      <c r="H146" s="90">
        <v>318955.82</v>
      </c>
      <c r="I146" s="90">
        <v>2177656.48</v>
      </c>
      <c r="J146" s="90">
        <v>12179180.970000001</v>
      </c>
    </row>
    <row r="147" spans="1:10" s="12" customFormat="1" ht="12" customHeight="1" outlineLevel="5" x14ac:dyDescent="0.25">
      <c r="A147" s="87" t="s">
        <v>313</v>
      </c>
      <c r="B147" s="79" t="s">
        <v>110</v>
      </c>
      <c r="C147" s="80"/>
      <c r="D147" s="80"/>
      <c r="E147" s="80"/>
      <c r="F147" s="80"/>
      <c r="G147" s="90">
        <v>71215.960000000006</v>
      </c>
      <c r="H147" s="90">
        <v>2003.77</v>
      </c>
      <c r="I147" s="91">
        <v>18065.900000000001</v>
      </c>
      <c r="J147" s="90">
        <v>91285.63</v>
      </c>
    </row>
    <row r="148" spans="1:10" s="12" customFormat="1" ht="12" customHeight="1" outlineLevel="5" x14ac:dyDescent="0.25">
      <c r="A148" s="87" t="s">
        <v>313</v>
      </c>
      <c r="B148" s="79" t="s">
        <v>57</v>
      </c>
      <c r="C148" s="80"/>
      <c r="D148" s="80"/>
      <c r="E148" s="80"/>
      <c r="F148" s="80"/>
      <c r="G148" s="90">
        <v>827957.97</v>
      </c>
      <c r="H148" s="90">
        <v>8340.89</v>
      </c>
      <c r="I148" s="90">
        <v>79344.61</v>
      </c>
      <c r="J148" s="90">
        <v>915643.47</v>
      </c>
    </row>
    <row r="149" spans="1:10" s="12" customFormat="1" ht="12" customHeight="1" outlineLevel="5" x14ac:dyDescent="0.25">
      <c r="A149" s="87" t="s">
        <v>313</v>
      </c>
      <c r="B149" s="79" t="s">
        <v>60</v>
      </c>
      <c r="C149" s="80"/>
      <c r="D149" s="80"/>
      <c r="E149" s="80"/>
      <c r="F149" s="80"/>
      <c r="G149" s="90">
        <v>738540.33</v>
      </c>
      <c r="H149" s="90">
        <v>23574.34</v>
      </c>
      <c r="I149" s="90">
        <v>174468.18</v>
      </c>
      <c r="J149" s="90">
        <v>936582.85</v>
      </c>
    </row>
    <row r="150" spans="1:10" ht="12.95" customHeight="1" x14ac:dyDescent="0.25">
      <c r="A150" s="172" t="s">
        <v>40</v>
      </c>
      <c r="B150" s="172"/>
      <c r="C150" s="100">
        <v>181774.65</v>
      </c>
      <c r="D150" s="100">
        <v>7494.16</v>
      </c>
      <c r="E150" s="100">
        <v>35920.99</v>
      </c>
      <c r="F150" s="100">
        <v>139294.99</v>
      </c>
      <c r="G150" s="100">
        <v>18498230.219999999</v>
      </c>
      <c r="H150" s="100">
        <v>1487749.69</v>
      </c>
      <c r="I150" s="100">
        <v>6043806.0899999999</v>
      </c>
      <c r="J150" s="100">
        <v>26394270.789999999</v>
      </c>
    </row>
    <row r="151" spans="1:10" ht="11.45" customHeight="1" x14ac:dyDescent="0.25">
      <c r="G151" s="137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2" customWidth="1"/>
    <col min="2" max="2" width="48.28515625" style="101" customWidth="1"/>
    <col min="3" max="3" width="5.140625" style="101" customWidth="1"/>
    <col min="4" max="6" width="10" style="101" customWidth="1"/>
    <col min="7" max="7" width="11.42578125" style="102" bestFit="1" customWidth="1"/>
    <col min="8" max="8" width="9" style="102"/>
    <col min="9" max="9" width="11.42578125" style="102" bestFit="1" customWidth="1"/>
    <col min="10" max="16384" width="9" style="102"/>
  </cols>
  <sheetData>
    <row r="1" spans="1:9" s="101" customFormat="1" ht="9.9499999999999993" customHeight="1" x14ac:dyDescent="0.25"/>
    <row r="2" spans="1:9" ht="24.95" customHeight="1" x14ac:dyDescent="0.25">
      <c r="B2" s="103" t="s">
        <v>314</v>
      </c>
      <c r="C2" s="103"/>
    </row>
    <row r="3" spans="1:9" s="101" customFormat="1" ht="9.9499999999999993" customHeight="1" x14ac:dyDescent="0.25"/>
    <row r="4" spans="1:9" ht="24.95" customHeight="1" x14ac:dyDescent="0.25">
      <c r="B4" s="104" t="s">
        <v>315</v>
      </c>
      <c r="C4" s="104"/>
      <c r="G4" s="102">
        <f>G93+G94+G97+G98+G100+G101+G102+G103+G104</f>
        <v>10.248905220476434</v>
      </c>
      <c r="H4" s="102">
        <f>G98</f>
        <v>8.0948808920425748</v>
      </c>
      <c r="I4" s="102">
        <f>H4/G4</f>
        <v>0.78982883712005614</v>
      </c>
    </row>
    <row r="5" spans="1:9" s="101" customFormat="1" ht="24.95" customHeight="1" x14ac:dyDescent="0.25"/>
    <row r="6" spans="1:9" ht="24.95" customHeight="1" outlineLevel="1" x14ac:dyDescent="0.25">
      <c r="B6" s="105" t="s">
        <v>316</v>
      </c>
      <c r="C6" s="183" t="s">
        <v>317</v>
      </c>
      <c r="D6" s="183"/>
      <c r="E6" s="183"/>
      <c r="F6" s="183"/>
    </row>
    <row r="7" spans="1:9" ht="24.95" customHeight="1" outlineLevel="1" x14ac:dyDescent="0.25">
      <c r="B7" s="105" t="s">
        <v>318</v>
      </c>
      <c r="C7" s="184"/>
      <c r="D7" s="185"/>
      <c r="E7" s="185"/>
      <c r="F7" s="186"/>
    </row>
    <row r="8" spans="1:9" ht="24.95" customHeight="1" outlineLevel="1" x14ac:dyDescent="0.25">
      <c r="B8" s="105" t="s">
        <v>319</v>
      </c>
      <c r="C8" s="184"/>
      <c r="D8" s="185"/>
      <c r="E8" s="185"/>
      <c r="F8" s="186"/>
    </row>
    <row r="9" spans="1:9" ht="24.95" customHeight="1" outlineLevel="1" x14ac:dyDescent="0.25">
      <c r="B9" s="105" t="s">
        <v>320</v>
      </c>
      <c r="C9" s="184"/>
      <c r="D9" s="185"/>
      <c r="E9" s="185"/>
      <c r="F9" s="186"/>
    </row>
    <row r="10" spans="1:9" ht="24.95" customHeight="1" outlineLevel="1" x14ac:dyDescent="0.25">
      <c r="B10" s="105" t="s">
        <v>320</v>
      </c>
      <c r="C10" s="184"/>
      <c r="D10" s="185"/>
      <c r="E10" s="185"/>
      <c r="F10" s="186"/>
      <c r="G10" s="138">
        <f>F92*'распределение затрат ВДГО'!G151</f>
        <v>15807.736479209087</v>
      </c>
    </row>
    <row r="11" spans="1:9" ht="24.95" customHeight="1" outlineLevel="1" x14ac:dyDescent="0.25">
      <c r="B11" s="105" t="s">
        <v>319</v>
      </c>
      <c r="C11" s="187"/>
      <c r="D11" s="188"/>
      <c r="E11" s="188"/>
      <c r="F11" s="189"/>
      <c r="G11" s="138">
        <f>G12*'распределение затрат ВДГО'!G151</f>
        <v>4130478.116533651</v>
      </c>
    </row>
    <row r="12" spans="1:9" ht="24.95" customHeight="1" outlineLevel="1" x14ac:dyDescent="0.25">
      <c r="B12" s="105" t="s">
        <v>321</v>
      </c>
      <c r="C12" s="175" t="s">
        <v>322</v>
      </c>
      <c r="D12" s="175"/>
      <c r="E12" s="106">
        <v>4755</v>
      </c>
      <c r="F12" s="107">
        <v>37945.33</v>
      </c>
      <c r="G12" s="135">
        <f>C93+C94+C95+C96+C97+C98+C99+C100+C105+C106+C107+C108+C110+C111+C113</f>
        <v>5283664.0999999996</v>
      </c>
      <c r="I12" s="108"/>
    </row>
    <row r="13" spans="1:9" ht="24.95" hidden="1" customHeight="1" outlineLevel="2" x14ac:dyDescent="0.25">
      <c r="A13" s="102" t="s">
        <v>323</v>
      </c>
      <c r="B13" s="109"/>
      <c r="C13" s="181">
        <v>1077237.56</v>
      </c>
      <c r="D13" s="181"/>
      <c r="E13" s="110">
        <v>494</v>
      </c>
      <c r="F13" s="111">
        <v>3946</v>
      </c>
    </row>
    <row r="14" spans="1:9" ht="24.95" hidden="1" customHeight="1" outlineLevel="3" x14ac:dyDescent="0.25">
      <c r="B14" s="112" t="s">
        <v>324</v>
      </c>
      <c r="C14" s="173">
        <v>1080.1400000000001</v>
      </c>
      <c r="D14" s="173"/>
      <c r="E14" s="113"/>
      <c r="F14" s="113"/>
    </row>
    <row r="15" spans="1:9" ht="24.95" hidden="1" customHeight="1" outlineLevel="3" x14ac:dyDescent="0.25">
      <c r="B15" s="112" t="s">
        <v>325</v>
      </c>
      <c r="C15" s="176">
        <v>163640.70000000001</v>
      </c>
      <c r="D15" s="176"/>
      <c r="E15" s="113"/>
      <c r="F15" s="113"/>
    </row>
    <row r="16" spans="1:9" ht="24.95" hidden="1" customHeight="1" outlineLevel="3" x14ac:dyDescent="0.25">
      <c r="B16" s="112" t="s">
        <v>326</v>
      </c>
      <c r="C16" s="173">
        <v>122271.13</v>
      </c>
      <c r="D16" s="173"/>
      <c r="E16" s="113"/>
      <c r="F16" s="113"/>
    </row>
    <row r="17" spans="1:6" ht="24.95" hidden="1" customHeight="1" outlineLevel="3" x14ac:dyDescent="0.25">
      <c r="B17" s="112" t="s">
        <v>327</v>
      </c>
      <c r="C17" s="173">
        <v>79653.14</v>
      </c>
      <c r="D17" s="173"/>
      <c r="E17" s="114">
        <v>40</v>
      </c>
      <c r="F17" s="114">
        <v>320</v>
      </c>
    </row>
    <row r="18" spans="1:6" ht="24.95" hidden="1" customHeight="1" outlineLevel="3" x14ac:dyDescent="0.25">
      <c r="B18" s="112" t="s">
        <v>328</v>
      </c>
      <c r="C18" s="173">
        <v>526756.72</v>
      </c>
      <c r="D18" s="173"/>
      <c r="E18" s="114">
        <v>454</v>
      </c>
      <c r="F18" s="115">
        <v>3626</v>
      </c>
    </row>
    <row r="19" spans="1:6" ht="24.95" hidden="1" customHeight="1" outlineLevel="3" x14ac:dyDescent="0.25">
      <c r="B19" s="112" t="s">
        <v>329</v>
      </c>
      <c r="C19" s="173">
        <v>7297.23</v>
      </c>
      <c r="D19" s="173"/>
      <c r="E19" s="113"/>
      <c r="F19" s="113"/>
    </row>
    <row r="20" spans="1:6" ht="24.95" hidden="1" customHeight="1" outlineLevel="3" x14ac:dyDescent="0.25">
      <c r="B20" s="112" t="s">
        <v>330</v>
      </c>
      <c r="C20" s="173">
        <v>37364.74</v>
      </c>
      <c r="D20" s="173"/>
      <c r="E20" s="113"/>
      <c r="F20" s="113"/>
    </row>
    <row r="21" spans="1:6" ht="24.95" hidden="1" customHeight="1" outlineLevel="3" x14ac:dyDescent="0.25">
      <c r="B21" s="112" t="s">
        <v>331</v>
      </c>
      <c r="C21" s="173">
        <v>20984.04</v>
      </c>
      <c r="D21" s="173"/>
      <c r="E21" s="113"/>
      <c r="F21" s="113"/>
    </row>
    <row r="22" spans="1:6" ht="24.95" hidden="1" customHeight="1" outlineLevel="3" x14ac:dyDescent="0.25">
      <c r="B22" s="112" t="s">
        <v>332</v>
      </c>
      <c r="C22" s="174">
        <v>49962</v>
      </c>
      <c r="D22" s="174"/>
      <c r="E22" s="113"/>
      <c r="F22" s="113"/>
    </row>
    <row r="23" spans="1:6" ht="24.95" hidden="1" customHeight="1" outlineLevel="3" x14ac:dyDescent="0.25">
      <c r="B23" s="112" t="s">
        <v>333</v>
      </c>
      <c r="C23" s="176">
        <v>19832.8</v>
      </c>
      <c r="D23" s="176"/>
      <c r="E23" s="113"/>
      <c r="F23" s="113"/>
    </row>
    <row r="24" spans="1:6" ht="24.95" hidden="1" customHeight="1" outlineLevel="3" x14ac:dyDescent="0.25">
      <c r="B24" s="112" t="s">
        <v>334</v>
      </c>
      <c r="C24" s="173">
        <v>2974.92</v>
      </c>
      <c r="D24" s="173"/>
      <c r="E24" s="113"/>
      <c r="F24" s="113"/>
    </row>
    <row r="25" spans="1:6" ht="24.95" hidden="1" customHeight="1" outlineLevel="3" x14ac:dyDescent="0.25">
      <c r="B25" s="112" t="s">
        <v>335</v>
      </c>
      <c r="C25" s="174">
        <v>45420</v>
      </c>
      <c r="D25" s="174"/>
      <c r="E25" s="113"/>
      <c r="F25" s="113"/>
    </row>
    <row r="26" spans="1:6" ht="24.95" hidden="1" customHeight="1" outlineLevel="2" collapsed="1" x14ac:dyDescent="0.25">
      <c r="A26" s="102" t="s">
        <v>336</v>
      </c>
      <c r="B26" s="109"/>
      <c r="C26" s="179">
        <v>541791.69999999995</v>
      </c>
      <c r="D26" s="179"/>
      <c r="E26" s="110">
        <v>247</v>
      </c>
      <c r="F26" s="111">
        <v>1973</v>
      </c>
    </row>
    <row r="27" spans="1:6" ht="24.95" hidden="1" customHeight="1" outlineLevel="3" x14ac:dyDescent="0.25">
      <c r="B27" s="112" t="s">
        <v>324</v>
      </c>
      <c r="C27" s="173">
        <v>17694.36</v>
      </c>
      <c r="D27" s="173"/>
      <c r="E27" s="113"/>
      <c r="F27" s="113"/>
    </row>
    <row r="28" spans="1:6" ht="24.95" hidden="1" customHeight="1" outlineLevel="3" x14ac:dyDescent="0.25">
      <c r="B28" s="112" t="s">
        <v>325</v>
      </c>
      <c r="C28" s="173">
        <v>73114.69</v>
      </c>
      <c r="D28" s="173"/>
      <c r="E28" s="113"/>
      <c r="F28" s="113"/>
    </row>
    <row r="29" spans="1:6" ht="24.95" hidden="1" customHeight="1" outlineLevel="3" x14ac:dyDescent="0.25">
      <c r="B29" s="112" t="s">
        <v>326</v>
      </c>
      <c r="C29" s="173">
        <v>62008.08</v>
      </c>
      <c r="D29" s="173"/>
      <c r="E29" s="113"/>
      <c r="F29" s="113"/>
    </row>
    <row r="30" spans="1:6" ht="24.95" hidden="1" customHeight="1" outlineLevel="3" x14ac:dyDescent="0.25">
      <c r="B30" s="112" t="s">
        <v>327</v>
      </c>
      <c r="C30" s="173">
        <v>43894.62</v>
      </c>
      <c r="D30" s="173"/>
      <c r="E30" s="114">
        <v>20</v>
      </c>
      <c r="F30" s="114">
        <v>160</v>
      </c>
    </row>
    <row r="31" spans="1:6" ht="24.95" hidden="1" customHeight="1" outlineLevel="3" x14ac:dyDescent="0.25">
      <c r="B31" s="112" t="s">
        <v>328</v>
      </c>
      <c r="C31" s="173">
        <v>225864.75</v>
      </c>
      <c r="D31" s="173"/>
      <c r="E31" s="114">
        <v>222</v>
      </c>
      <c r="F31" s="115">
        <v>1773</v>
      </c>
    </row>
    <row r="32" spans="1:6" ht="24.95" hidden="1" customHeight="1" outlineLevel="3" x14ac:dyDescent="0.25">
      <c r="B32" s="112" t="s">
        <v>329</v>
      </c>
      <c r="C32" s="173">
        <v>13551.88</v>
      </c>
      <c r="D32" s="173"/>
      <c r="E32" s="113"/>
      <c r="F32" s="113"/>
    </row>
    <row r="33" spans="1:6" ht="24.95" hidden="1" customHeight="1" outlineLevel="3" x14ac:dyDescent="0.25">
      <c r="B33" s="112" t="s">
        <v>337</v>
      </c>
      <c r="C33" s="116"/>
      <c r="D33" s="117"/>
      <c r="E33" s="114">
        <v>5</v>
      </c>
      <c r="F33" s="114">
        <v>40</v>
      </c>
    </row>
    <row r="34" spans="1:6" ht="24.95" hidden="1" customHeight="1" outlineLevel="3" x14ac:dyDescent="0.25">
      <c r="B34" s="112" t="s">
        <v>338</v>
      </c>
      <c r="C34" s="173">
        <v>1264.97</v>
      </c>
      <c r="D34" s="173"/>
      <c r="E34" s="113"/>
      <c r="F34" s="113"/>
    </row>
    <row r="35" spans="1:6" ht="24.95" hidden="1" customHeight="1" outlineLevel="3" x14ac:dyDescent="0.25">
      <c r="B35" s="112" t="s">
        <v>330</v>
      </c>
      <c r="C35" s="173">
        <v>21236.880000000001</v>
      </c>
      <c r="D35" s="173"/>
      <c r="E35" s="113"/>
      <c r="F35" s="113"/>
    </row>
    <row r="36" spans="1:6" ht="24.95" hidden="1" customHeight="1" outlineLevel="3" x14ac:dyDescent="0.25">
      <c r="B36" s="112" t="s">
        <v>331</v>
      </c>
      <c r="C36" s="173">
        <v>16804.48</v>
      </c>
      <c r="D36" s="173"/>
      <c r="E36" s="113"/>
      <c r="F36" s="113"/>
    </row>
    <row r="37" spans="1:6" ht="24.95" hidden="1" customHeight="1" outlineLevel="3" x14ac:dyDescent="0.25">
      <c r="B37" s="112" t="s">
        <v>332</v>
      </c>
      <c r="C37" s="174">
        <v>21824</v>
      </c>
      <c r="D37" s="174"/>
      <c r="E37" s="113"/>
      <c r="F37" s="113"/>
    </row>
    <row r="38" spans="1:6" ht="24.95" hidden="1" customHeight="1" outlineLevel="3" x14ac:dyDescent="0.25">
      <c r="B38" s="112" t="s">
        <v>333</v>
      </c>
      <c r="C38" s="173">
        <v>24692.99</v>
      </c>
      <c r="D38" s="173"/>
      <c r="E38" s="113"/>
      <c r="F38" s="113"/>
    </row>
    <row r="39" spans="1:6" ht="24.95" hidden="1" customHeight="1" outlineLevel="3" x14ac:dyDescent="0.25">
      <c r="B39" s="112" t="s">
        <v>335</v>
      </c>
      <c r="C39" s="174">
        <v>19840</v>
      </c>
      <c r="D39" s="174"/>
      <c r="E39" s="113"/>
      <c r="F39" s="113"/>
    </row>
    <row r="40" spans="1:6" ht="24.95" hidden="1" customHeight="1" outlineLevel="2" collapsed="1" x14ac:dyDescent="0.25">
      <c r="A40" s="102" t="s">
        <v>339</v>
      </c>
      <c r="B40" s="109"/>
      <c r="C40" s="181">
        <v>2322979.98</v>
      </c>
      <c r="D40" s="181"/>
      <c r="E40" s="110">
        <v>742</v>
      </c>
      <c r="F40" s="118">
        <v>5943.84</v>
      </c>
    </row>
    <row r="41" spans="1:6" ht="24.95" hidden="1" customHeight="1" outlineLevel="3" x14ac:dyDescent="0.25">
      <c r="B41" s="112" t="s">
        <v>340</v>
      </c>
      <c r="C41" s="182">
        <v>906.66</v>
      </c>
      <c r="D41" s="182"/>
      <c r="E41" s="114">
        <v>1</v>
      </c>
      <c r="F41" s="114">
        <v>5</v>
      </c>
    </row>
    <row r="42" spans="1:6" ht="24.95" hidden="1" customHeight="1" outlineLevel="3" x14ac:dyDescent="0.25">
      <c r="B42" s="112" t="s">
        <v>341</v>
      </c>
      <c r="C42" s="173">
        <v>3588.49</v>
      </c>
      <c r="D42" s="173"/>
      <c r="E42" s="113"/>
      <c r="F42" s="119">
        <v>19.84</v>
      </c>
    </row>
    <row r="43" spans="1:6" ht="24.95" hidden="1" customHeight="1" outlineLevel="3" x14ac:dyDescent="0.25">
      <c r="B43" s="112" t="s">
        <v>325</v>
      </c>
      <c r="C43" s="173">
        <v>287827.86</v>
      </c>
      <c r="D43" s="173"/>
      <c r="E43" s="113"/>
      <c r="F43" s="113"/>
    </row>
    <row r="44" spans="1:6" ht="24.95" hidden="1" customHeight="1" outlineLevel="3" x14ac:dyDescent="0.25">
      <c r="B44" s="112" t="s">
        <v>326</v>
      </c>
      <c r="C44" s="173">
        <v>264371.43</v>
      </c>
      <c r="D44" s="173"/>
      <c r="E44" s="113"/>
      <c r="F44" s="113"/>
    </row>
    <row r="45" spans="1:6" ht="24.95" hidden="1" customHeight="1" outlineLevel="3" x14ac:dyDescent="0.25">
      <c r="B45" s="112" t="s">
        <v>327</v>
      </c>
      <c r="C45" s="173">
        <v>187988.38</v>
      </c>
      <c r="D45" s="173"/>
      <c r="E45" s="114">
        <v>62</v>
      </c>
      <c r="F45" s="120">
        <v>496.4</v>
      </c>
    </row>
    <row r="46" spans="1:6" ht="24.95" hidden="1" customHeight="1" outlineLevel="3" x14ac:dyDescent="0.25">
      <c r="B46" s="112" t="s">
        <v>342</v>
      </c>
      <c r="C46" s="173">
        <v>7419.25</v>
      </c>
      <c r="D46" s="173"/>
      <c r="E46" s="113"/>
      <c r="F46" s="113"/>
    </row>
    <row r="47" spans="1:6" ht="24.95" hidden="1" customHeight="1" outlineLevel="3" x14ac:dyDescent="0.25">
      <c r="B47" s="112" t="s">
        <v>328</v>
      </c>
      <c r="C47" s="173">
        <v>924336.02</v>
      </c>
      <c r="D47" s="173"/>
      <c r="E47" s="114">
        <v>653</v>
      </c>
      <c r="F47" s="121">
        <v>5216.3999999999996</v>
      </c>
    </row>
    <row r="48" spans="1:6" ht="24.95" hidden="1" customHeight="1" outlineLevel="3" x14ac:dyDescent="0.25">
      <c r="B48" s="112" t="s">
        <v>329</v>
      </c>
      <c r="C48" s="173">
        <v>149550.54</v>
      </c>
      <c r="D48" s="173"/>
      <c r="E48" s="113"/>
      <c r="F48" s="113"/>
    </row>
    <row r="49" spans="1:6" ht="24.95" hidden="1" customHeight="1" outlineLevel="3" x14ac:dyDescent="0.25">
      <c r="B49" s="112" t="s">
        <v>343</v>
      </c>
      <c r="C49" s="116"/>
      <c r="D49" s="117"/>
      <c r="E49" s="113"/>
      <c r="F49" s="113"/>
    </row>
    <row r="50" spans="1:6" ht="24.95" hidden="1" customHeight="1" outlineLevel="3" x14ac:dyDescent="0.25">
      <c r="B50" s="112" t="s">
        <v>344</v>
      </c>
      <c r="C50" s="116"/>
      <c r="D50" s="117"/>
      <c r="E50" s="114">
        <v>18</v>
      </c>
      <c r="F50" s="120">
        <v>143.6</v>
      </c>
    </row>
    <row r="51" spans="1:6" ht="24.95" hidden="1" customHeight="1" outlineLevel="3" x14ac:dyDescent="0.25">
      <c r="B51" s="112" t="s">
        <v>338</v>
      </c>
      <c r="C51" s="173">
        <v>17243.939999999999</v>
      </c>
      <c r="D51" s="173"/>
      <c r="E51" s="114">
        <v>8</v>
      </c>
      <c r="F51" s="120">
        <v>62.6</v>
      </c>
    </row>
    <row r="52" spans="1:6" ht="24.95" hidden="1" customHeight="1" outlineLevel="3" x14ac:dyDescent="0.25">
      <c r="B52" s="112" t="s">
        <v>330</v>
      </c>
      <c r="C52" s="173">
        <v>88210.22</v>
      </c>
      <c r="D52" s="173"/>
      <c r="E52" s="113"/>
      <c r="F52" s="113"/>
    </row>
    <row r="53" spans="1:6" ht="24.95" hidden="1" customHeight="1" outlineLevel="3" x14ac:dyDescent="0.25">
      <c r="B53" s="112" t="s">
        <v>345</v>
      </c>
      <c r="C53" s="182">
        <v>906.66</v>
      </c>
      <c r="D53" s="182"/>
      <c r="E53" s="113"/>
      <c r="F53" s="113"/>
    </row>
    <row r="54" spans="1:6" ht="24.95" hidden="1" customHeight="1" outlineLevel="3" x14ac:dyDescent="0.25">
      <c r="B54" s="112" t="s">
        <v>346</v>
      </c>
      <c r="C54" s="173">
        <v>2199.04</v>
      </c>
      <c r="D54" s="173"/>
      <c r="E54" s="113"/>
      <c r="F54" s="113"/>
    </row>
    <row r="55" spans="1:6" ht="24.95" hidden="1" customHeight="1" outlineLevel="3" x14ac:dyDescent="0.25">
      <c r="B55" s="112" t="s">
        <v>331</v>
      </c>
      <c r="C55" s="174">
        <v>76860</v>
      </c>
      <c r="D55" s="174"/>
      <c r="E55" s="113"/>
      <c r="F55" s="113"/>
    </row>
    <row r="56" spans="1:6" ht="24.95" hidden="1" customHeight="1" outlineLevel="3" x14ac:dyDescent="0.25">
      <c r="B56" s="112" t="s">
        <v>332</v>
      </c>
      <c r="C56" s="174">
        <v>91500</v>
      </c>
      <c r="D56" s="174"/>
      <c r="E56" s="113"/>
      <c r="F56" s="113"/>
    </row>
    <row r="57" spans="1:6" ht="24.95" hidden="1" customHeight="1" outlineLevel="3" x14ac:dyDescent="0.25">
      <c r="B57" s="112" t="s">
        <v>333</v>
      </c>
      <c r="C57" s="173">
        <v>106356.58</v>
      </c>
      <c r="D57" s="173"/>
      <c r="E57" s="113"/>
      <c r="F57" s="113"/>
    </row>
    <row r="58" spans="1:6" ht="24.95" hidden="1" customHeight="1" outlineLevel="3" x14ac:dyDescent="0.25">
      <c r="B58" s="112" t="s">
        <v>347</v>
      </c>
      <c r="C58" s="174">
        <v>2690</v>
      </c>
      <c r="D58" s="174"/>
      <c r="E58" s="113"/>
      <c r="F58" s="113"/>
    </row>
    <row r="59" spans="1:6" ht="24.95" hidden="1" customHeight="1" outlineLevel="3" x14ac:dyDescent="0.25">
      <c r="B59" s="112" t="s">
        <v>335</v>
      </c>
      <c r="C59" s="174">
        <v>83160</v>
      </c>
      <c r="D59" s="174"/>
      <c r="E59" s="113"/>
      <c r="F59" s="113"/>
    </row>
    <row r="60" spans="1:6" ht="24.95" hidden="1" customHeight="1" outlineLevel="3" x14ac:dyDescent="0.25">
      <c r="B60" s="112" t="s">
        <v>348</v>
      </c>
      <c r="C60" s="173">
        <v>27864.91</v>
      </c>
      <c r="D60" s="173"/>
      <c r="E60" s="113"/>
      <c r="F60" s="113"/>
    </row>
    <row r="61" spans="1:6" ht="24.95" hidden="1" customHeight="1" outlineLevel="2" collapsed="1" x14ac:dyDescent="0.25">
      <c r="A61" s="102" t="s">
        <v>349</v>
      </c>
      <c r="B61" s="109"/>
      <c r="C61" s="181">
        <v>970056.45</v>
      </c>
      <c r="D61" s="181"/>
      <c r="E61" s="110">
        <v>247</v>
      </c>
      <c r="F61" s="111">
        <v>1973</v>
      </c>
    </row>
    <row r="62" spans="1:6" ht="24.95" hidden="1" customHeight="1" outlineLevel="3" x14ac:dyDescent="0.25">
      <c r="B62" s="112" t="s">
        <v>324</v>
      </c>
      <c r="C62" s="173">
        <v>8809.68</v>
      </c>
      <c r="D62" s="173"/>
      <c r="E62" s="113"/>
      <c r="F62" s="113"/>
    </row>
    <row r="63" spans="1:6" ht="24.95" hidden="1" customHeight="1" outlineLevel="3" x14ac:dyDescent="0.25">
      <c r="B63" s="112" t="s">
        <v>325</v>
      </c>
      <c r="C63" s="173">
        <v>122006.56</v>
      </c>
      <c r="D63" s="173"/>
      <c r="E63" s="113"/>
      <c r="F63" s="113"/>
    </row>
    <row r="64" spans="1:6" ht="24.95" hidden="1" customHeight="1" outlineLevel="3" x14ac:dyDescent="0.25">
      <c r="B64" s="112" t="s">
        <v>326</v>
      </c>
      <c r="C64" s="173">
        <v>110592.59</v>
      </c>
      <c r="D64" s="173"/>
      <c r="E64" s="113"/>
      <c r="F64" s="113"/>
    </row>
    <row r="65" spans="1:6" ht="24.95" hidden="1" customHeight="1" outlineLevel="3" x14ac:dyDescent="0.25">
      <c r="B65" s="112" t="s">
        <v>327</v>
      </c>
      <c r="C65" s="173">
        <v>74987.710000000006</v>
      </c>
      <c r="D65" s="173"/>
      <c r="E65" s="114">
        <v>20</v>
      </c>
      <c r="F65" s="114">
        <v>160</v>
      </c>
    </row>
    <row r="66" spans="1:6" ht="24.95" hidden="1" customHeight="1" outlineLevel="3" x14ac:dyDescent="0.25">
      <c r="B66" s="112" t="s">
        <v>328</v>
      </c>
      <c r="C66" s="173">
        <v>397414.48</v>
      </c>
      <c r="D66" s="173"/>
      <c r="E66" s="114">
        <v>220</v>
      </c>
      <c r="F66" s="121">
        <v>1756.6</v>
      </c>
    </row>
    <row r="67" spans="1:6" ht="24.95" hidden="1" customHeight="1" outlineLevel="3" x14ac:dyDescent="0.25">
      <c r="B67" s="112" t="s">
        <v>329</v>
      </c>
      <c r="C67" s="173">
        <v>47689.74</v>
      </c>
      <c r="D67" s="173"/>
      <c r="E67" s="113"/>
      <c r="F67" s="113"/>
    </row>
    <row r="68" spans="1:6" ht="24.95" hidden="1" customHeight="1" outlineLevel="3" x14ac:dyDescent="0.25">
      <c r="B68" s="112" t="s">
        <v>344</v>
      </c>
      <c r="C68" s="116"/>
      <c r="D68" s="117"/>
      <c r="E68" s="114">
        <v>4</v>
      </c>
      <c r="F68" s="120">
        <v>31.8</v>
      </c>
    </row>
    <row r="69" spans="1:6" ht="24.95" hidden="1" customHeight="1" outlineLevel="3" x14ac:dyDescent="0.25">
      <c r="B69" s="112" t="s">
        <v>338</v>
      </c>
      <c r="C69" s="173">
        <v>6995.55</v>
      </c>
      <c r="D69" s="173"/>
      <c r="E69" s="114">
        <v>3</v>
      </c>
      <c r="F69" s="120">
        <v>24.6</v>
      </c>
    </row>
    <row r="70" spans="1:6" ht="24.95" hidden="1" customHeight="1" outlineLevel="3" x14ac:dyDescent="0.25">
      <c r="B70" s="112" t="s">
        <v>330</v>
      </c>
      <c r="C70" s="173">
        <v>39171.440000000002</v>
      </c>
      <c r="D70" s="173"/>
      <c r="E70" s="113"/>
      <c r="F70" s="113"/>
    </row>
    <row r="71" spans="1:6" ht="24.95" hidden="1" customHeight="1" outlineLevel="3" x14ac:dyDescent="0.25">
      <c r="B71" s="112" t="s">
        <v>331</v>
      </c>
      <c r="C71" s="176">
        <v>32516.400000000001</v>
      </c>
      <c r="D71" s="176"/>
      <c r="E71" s="113"/>
      <c r="F71" s="113"/>
    </row>
    <row r="72" spans="1:6" ht="24.95" hidden="1" customHeight="1" outlineLevel="3" x14ac:dyDescent="0.25">
      <c r="B72" s="112" t="s">
        <v>332</v>
      </c>
      <c r="C72" s="174">
        <v>38710</v>
      </c>
      <c r="D72" s="174"/>
      <c r="E72" s="113"/>
      <c r="F72" s="113"/>
    </row>
    <row r="73" spans="1:6" ht="24.95" hidden="1" customHeight="1" outlineLevel="3" x14ac:dyDescent="0.25">
      <c r="B73" s="112" t="s">
        <v>333</v>
      </c>
      <c r="C73" s="173">
        <v>47018.77</v>
      </c>
      <c r="D73" s="173"/>
      <c r="E73" s="113"/>
      <c r="F73" s="113"/>
    </row>
    <row r="74" spans="1:6" ht="24.95" hidden="1" customHeight="1" outlineLevel="3" x14ac:dyDescent="0.25">
      <c r="B74" s="112" t="s">
        <v>350</v>
      </c>
      <c r="C74" s="173">
        <v>1025.24</v>
      </c>
      <c r="D74" s="173"/>
      <c r="E74" s="113"/>
      <c r="F74" s="113"/>
    </row>
    <row r="75" spans="1:6" ht="24.95" hidden="1" customHeight="1" outlineLevel="3" x14ac:dyDescent="0.25">
      <c r="B75" s="112" t="s">
        <v>335</v>
      </c>
      <c r="C75" s="174">
        <v>35170</v>
      </c>
      <c r="D75" s="174"/>
      <c r="E75" s="113"/>
      <c r="F75" s="113"/>
    </row>
    <row r="76" spans="1:6" ht="24.95" hidden="1" customHeight="1" outlineLevel="3" x14ac:dyDescent="0.25">
      <c r="B76" s="112" t="s">
        <v>348</v>
      </c>
      <c r="C76" s="173">
        <v>7948.29</v>
      </c>
      <c r="D76" s="173"/>
      <c r="E76" s="113"/>
      <c r="F76" s="113"/>
    </row>
    <row r="77" spans="1:6" ht="24.95" hidden="1" customHeight="1" outlineLevel="2" x14ac:dyDescent="0.25">
      <c r="A77" s="102" t="s">
        <v>351</v>
      </c>
      <c r="B77" s="109"/>
      <c r="C77" s="179">
        <v>526803.6</v>
      </c>
      <c r="D77" s="179"/>
      <c r="E77" s="110">
        <v>247</v>
      </c>
      <c r="F77" s="111">
        <v>1973</v>
      </c>
    </row>
    <row r="78" spans="1:6" ht="24.95" hidden="1" customHeight="1" outlineLevel="3" x14ac:dyDescent="0.25">
      <c r="B78" s="112" t="s">
        <v>325</v>
      </c>
      <c r="C78" s="173">
        <v>69786.649999999994</v>
      </c>
      <c r="D78" s="173"/>
      <c r="E78" s="113"/>
      <c r="F78" s="113"/>
    </row>
    <row r="79" spans="1:6" ht="24.95" hidden="1" customHeight="1" outlineLevel="3" x14ac:dyDescent="0.25">
      <c r="B79" s="112" t="s">
        <v>326</v>
      </c>
      <c r="C79" s="173">
        <v>57791.56</v>
      </c>
      <c r="D79" s="173"/>
      <c r="E79" s="113"/>
      <c r="F79" s="113"/>
    </row>
    <row r="80" spans="1:6" ht="24.95" hidden="1" customHeight="1" outlineLevel="3" x14ac:dyDescent="0.25">
      <c r="B80" s="112" t="s">
        <v>327</v>
      </c>
      <c r="C80" s="173">
        <v>40661.040000000001</v>
      </c>
      <c r="D80" s="173"/>
      <c r="E80" s="114">
        <v>20</v>
      </c>
      <c r="F80" s="114">
        <v>160</v>
      </c>
    </row>
    <row r="81" spans="1:7" ht="24.95" hidden="1" customHeight="1" outlineLevel="3" x14ac:dyDescent="0.25">
      <c r="B81" s="112" t="s">
        <v>328</v>
      </c>
      <c r="C81" s="173">
        <v>231627.57</v>
      </c>
      <c r="D81" s="173"/>
      <c r="E81" s="114">
        <v>217</v>
      </c>
      <c r="F81" s="115">
        <v>1733</v>
      </c>
    </row>
    <row r="82" spans="1:7" ht="24.95" hidden="1" customHeight="1" outlineLevel="3" x14ac:dyDescent="0.25">
      <c r="B82" s="112" t="s">
        <v>329</v>
      </c>
      <c r="C82" s="173">
        <v>6948.83</v>
      </c>
      <c r="D82" s="173"/>
      <c r="E82" s="113"/>
      <c r="F82" s="113"/>
    </row>
    <row r="83" spans="1:7" ht="24.95" hidden="1" customHeight="1" outlineLevel="3" x14ac:dyDescent="0.25">
      <c r="B83" s="112" t="s">
        <v>343</v>
      </c>
      <c r="C83" s="116"/>
      <c r="D83" s="117"/>
      <c r="E83" s="113"/>
      <c r="F83" s="113"/>
    </row>
    <row r="84" spans="1:7" ht="24.95" hidden="1" customHeight="1" outlineLevel="3" x14ac:dyDescent="0.25">
      <c r="B84" s="112" t="s">
        <v>344</v>
      </c>
      <c r="C84" s="116"/>
      <c r="D84" s="117"/>
      <c r="E84" s="114">
        <v>7</v>
      </c>
      <c r="F84" s="120">
        <v>55.4</v>
      </c>
    </row>
    <row r="85" spans="1:7" ht="24.95" hidden="1" customHeight="1" outlineLevel="3" x14ac:dyDescent="0.25">
      <c r="B85" s="112" t="s">
        <v>338</v>
      </c>
      <c r="C85" s="173">
        <v>3183.39</v>
      </c>
      <c r="D85" s="173"/>
      <c r="E85" s="114">
        <v>3</v>
      </c>
      <c r="F85" s="120">
        <v>24.6</v>
      </c>
    </row>
    <row r="86" spans="1:7" ht="24.95" hidden="1" customHeight="1" outlineLevel="3" x14ac:dyDescent="0.25">
      <c r="B86" s="112" t="s">
        <v>352</v>
      </c>
      <c r="C86" s="174">
        <v>19560</v>
      </c>
      <c r="D86" s="174"/>
      <c r="E86" s="113"/>
      <c r="F86" s="113"/>
    </row>
    <row r="87" spans="1:7" ht="24.95" hidden="1" customHeight="1" outlineLevel="3" x14ac:dyDescent="0.25">
      <c r="B87" s="112" t="s">
        <v>330</v>
      </c>
      <c r="C87" s="173">
        <v>20330.52</v>
      </c>
      <c r="D87" s="173"/>
      <c r="E87" s="113"/>
      <c r="F87" s="113"/>
    </row>
    <row r="88" spans="1:7" ht="24.95" hidden="1" customHeight="1" outlineLevel="3" x14ac:dyDescent="0.25">
      <c r="B88" s="112" t="s">
        <v>331</v>
      </c>
      <c r="C88" s="176">
        <v>16123.8</v>
      </c>
      <c r="D88" s="176"/>
      <c r="E88" s="113"/>
      <c r="F88" s="113"/>
    </row>
    <row r="89" spans="1:7" ht="24.95" hidden="1" customHeight="1" outlineLevel="3" x14ac:dyDescent="0.25">
      <c r="B89" s="112" t="s">
        <v>332</v>
      </c>
      <c r="C89" s="174">
        <v>23034</v>
      </c>
      <c r="D89" s="174"/>
      <c r="E89" s="113"/>
      <c r="F89" s="113"/>
    </row>
    <row r="90" spans="1:7" ht="24.95" hidden="1" customHeight="1" outlineLevel="3" x14ac:dyDescent="0.25">
      <c r="B90" s="112" t="s">
        <v>333</v>
      </c>
      <c r="C90" s="173">
        <v>16816.240000000002</v>
      </c>
      <c r="D90" s="173"/>
      <c r="E90" s="113"/>
      <c r="F90" s="113"/>
    </row>
    <row r="91" spans="1:7" ht="24.95" hidden="1" customHeight="1" outlineLevel="3" x14ac:dyDescent="0.25">
      <c r="B91" s="112" t="s">
        <v>335</v>
      </c>
      <c r="C91" s="174">
        <v>20940</v>
      </c>
      <c r="D91" s="174"/>
      <c r="E91" s="113"/>
      <c r="F91" s="113"/>
    </row>
    <row r="92" spans="1:7" ht="24.95" customHeight="1" outlineLevel="2" collapsed="1" x14ac:dyDescent="0.25">
      <c r="A92" s="102" t="s">
        <v>353</v>
      </c>
      <c r="B92" s="109"/>
      <c r="C92" s="181">
        <v>5588165.3899999997</v>
      </c>
      <c r="D92" s="181"/>
      <c r="E92" s="111">
        <v>2524</v>
      </c>
      <c r="F92" s="136">
        <f>F93+F94+F98+F100+F96+F97+F101+F102+F103+F104</f>
        <v>20221.09</v>
      </c>
    </row>
    <row r="93" spans="1:7" ht="24.95" customHeight="1" outlineLevel="3" x14ac:dyDescent="0.25">
      <c r="B93" s="122" t="s">
        <v>340</v>
      </c>
      <c r="C93" s="177">
        <v>5124.91</v>
      </c>
      <c r="D93" s="177"/>
      <c r="E93" s="114">
        <v>7</v>
      </c>
      <c r="F93" s="114">
        <v>35</v>
      </c>
      <c r="G93" s="102">
        <f>F93/1973</f>
        <v>1.7739483020780537E-2</v>
      </c>
    </row>
    <row r="94" spans="1:7" ht="24.95" customHeight="1" outlineLevel="3" x14ac:dyDescent="0.25">
      <c r="B94" s="122" t="s">
        <v>341</v>
      </c>
      <c r="C94" s="177">
        <v>11528.81</v>
      </c>
      <c r="D94" s="177"/>
      <c r="E94" s="113"/>
      <c r="F94" s="119">
        <v>79.69</v>
      </c>
      <c r="G94" s="102">
        <f>F94/1973</f>
        <v>4.0390268626457171E-2</v>
      </c>
    </row>
    <row r="95" spans="1:7" ht="24.95" customHeight="1" outlineLevel="3" x14ac:dyDescent="0.25">
      <c r="B95" s="122" t="s">
        <v>325</v>
      </c>
      <c r="C95" s="177">
        <v>674571.31</v>
      </c>
      <c r="D95" s="177"/>
      <c r="E95" s="113"/>
      <c r="F95" s="113"/>
    </row>
    <row r="96" spans="1:7" ht="24.95" customHeight="1" outlineLevel="3" x14ac:dyDescent="0.25">
      <c r="B96" s="122" t="s">
        <v>326</v>
      </c>
      <c r="C96" s="177">
        <v>618786.34</v>
      </c>
      <c r="D96" s="177"/>
      <c r="E96" s="113"/>
      <c r="F96" s="113"/>
    </row>
    <row r="97" spans="2:9" ht="24.95" customHeight="1" outlineLevel="3" x14ac:dyDescent="0.25">
      <c r="B97" s="122" t="s">
        <v>327</v>
      </c>
      <c r="C97" s="177">
        <v>444678.64</v>
      </c>
      <c r="D97" s="177"/>
      <c r="E97" s="114">
        <v>200</v>
      </c>
      <c r="F97" s="115">
        <v>1598</v>
      </c>
      <c r="G97" s="102">
        <f>F97/1973</f>
        <v>0.8099341104916371</v>
      </c>
    </row>
    <row r="98" spans="2:9" ht="24.95" customHeight="1" outlineLevel="3" x14ac:dyDescent="0.25">
      <c r="B98" s="122" t="s">
        <v>328</v>
      </c>
      <c r="C98" s="180">
        <v>2275231.4</v>
      </c>
      <c r="D98" s="180"/>
      <c r="E98" s="115">
        <v>1999</v>
      </c>
      <c r="F98" s="121">
        <v>15971.2</v>
      </c>
      <c r="G98" s="102">
        <f>F98/1973</f>
        <v>8.0948808920425748</v>
      </c>
      <c r="I98" s="108"/>
    </row>
    <row r="99" spans="2:9" ht="24.95" customHeight="1" outlineLevel="3" x14ac:dyDescent="0.25">
      <c r="B99" s="122" t="s">
        <v>329</v>
      </c>
      <c r="C99" s="177">
        <v>194873.96</v>
      </c>
      <c r="D99" s="177"/>
      <c r="E99" s="113"/>
      <c r="F99" s="113"/>
    </row>
    <row r="100" spans="2:9" ht="24.95" customHeight="1" outlineLevel="3" x14ac:dyDescent="0.25">
      <c r="B100" s="122" t="s">
        <v>354</v>
      </c>
      <c r="C100" s="177">
        <v>118908.01</v>
      </c>
      <c r="D100" s="177"/>
      <c r="E100" s="114">
        <v>54</v>
      </c>
      <c r="F100" s="120">
        <v>431.8</v>
      </c>
      <c r="G100" s="102">
        <f>F100/1973</f>
        <v>0.2188545362392296</v>
      </c>
    </row>
    <row r="101" spans="2:9" ht="24.95" customHeight="1" outlineLevel="3" x14ac:dyDescent="0.25">
      <c r="B101" s="112" t="s">
        <v>337</v>
      </c>
      <c r="C101" s="116"/>
      <c r="D101" s="117"/>
      <c r="E101" s="114">
        <v>23</v>
      </c>
      <c r="F101" s="120">
        <v>178.6</v>
      </c>
      <c r="G101" s="102">
        <f>F101/1973</f>
        <v>9.0522047643182973E-2</v>
      </c>
    </row>
    <row r="102" spans="2:9" ht="24.95" customHeight="1" outlineLevel="3" x14ac:dyDescent="0.25">
      <c r="B102" s="112" t="s">
        <v>343</v>
      </c>
      <c r="C102" s="116"/>
      <c r="D102" s="117"/>
      <c r="E102" s="114">
        <v>26</v>
      </c>
      <c r="F102" s="120">
        <v>209.2</v>
      </c>
      <c r="G102" s="102">
        <f>F102/1973</f>
        <v>0.10603142422706538</v>
      </c>
    </row>
    <row r="103" spans="2:9" ht="24.95" customHeight="1" outlineLevel="3" x14ac:dyDescent="0.25">
      <c r="B103" s="112" t="s">
        <v>344</v>
      </c>
      <c r="C103" s="116"/>
      <c r="D103" s="117"/>
      <c r="E103" s="114">
        <v>190</v>
      </c>
      <c r="F103" s="115">
        <v>1518</v>
      </c>
      <c r="G103" s="102">
        <f>F103/1973</f>
        <v>0.76938672072985304</v>
      </c>
    </row>
    <row r="104" spans="2:9" ht="24.95" customHeight="1" outlineLevel="3" x14ac:dyDescent="0.25">
      <c r="B104" s="112" t="s">
        <v>338</v>
      </c>
      <c r="C104" s="173">
        <v>35821.29</v>
      </c>
      <c r="D104" s="173"/>
      <c r="E104" s="114">
        <v>25</v>
      </c>
      <c r="F104" s="120">
        <v>199.6</v>
      </c>
      <c r="G104" s="102">
        <f>F104/1973</f>
        <v>0.10116573745565129</v>
      </c>
    </row>
    <row r="105" spans="2:9" ht="33" customHeight="1" outlineLevel="3" x14ac:dyDescent="0.25">
      <c r="B105" s="122" t="s">
        <v>330</v>
      </c>
      <c r="C105" s="177">
        <v>222339.32</v>
      </c>
      <c r="D105" s="177"/>
      <c r="E105" s="113"/>
      <c r="F105" s="113"/>
    </row>
    <row r="106" spans="2:9" ht="24.95" customHeight="1" outlineLevel="3" x14ac:dyDescent="0.25">
      <c r="B106" s="122" t="s">
        <v>345</v>
      </c>
      <c r="C106" s="177">
        <v>5124.91</v>
      </c>
      <c r="D106" s="177"/>
      <c r="E106" s="113"/>
      <c r="F106" s="113"/>
      <c r="I106" s="108"/>
    </row>
    <row r="107" spans="2:9" ht="24.95" customHeight="1" outlineLevel="3" x14ac:dyDescent="0.25">
      <c r="B107" s="122" t="s">
        <v>346</v>
      </c>
      <c r="C107" s="177">
        <v>7126.03</v>
      </c>
      <c r="D107" s="177"/>
      <c r="E107" s="113"/>
      <c r="F107" s="113"/>
      <c r="I107" s="108"/>
    </row>
    <row r="108" spans="2:9" ht="35.25" customHeight="1" outlineLevel="3" x14ac:dyDescent="0.25">
      <c r="B108" s="122" t="s">
        <v>331</v>
      </c>
      <c r="C108" s="177">
        <v>187919.27</v>
      </c>
      <c r="D108" s="177"/>
      <c r="E108" s="113"/>
      <c r="F108" s="113"/>
    </row>
    <row r="109" spans="2:9" ht="24.95" customHeight="1" outlineLevel="3" x14ac:dyDescent="0.25">
      <c r="B109" s="112" t="s">
        <v>332</v>
      </c>
      <c r="C109" s="174">
        <v>246290</v>
      </c>
      <c r="D109" s="174"/>
      <c r="E109" s="113"/>
      <c r="F109" s="113"/>
    </row>
    <row r="110" spans="2:9" ht="24.95" customHeight="1" outlineLevel="3" x14ac:dyDescent="0.25">
      <c r="B110" s="122" t="s">
        <v>333</v>
      </c>
      <c r="C110" s="177">
        <v>181656.92</v>
      </c>
      <c r="D110" s="177"/>
      <c r="E110" s="113"/>
      <c r="F110" s="113"/>
    </row>
    <row r="111" spans="2:9" ht="24.95" customHeight="1" outlineLevel="3" x14ac:dyDescent="0.25">
      <c r="B111" s="122" t="s">
        <v>335</v>
      </c>
      <c r="C111" s="178">
        <v>221200</v>
      </c>
      <c r="D111" s="178"/>
      <c r="E111" s="113"/>
      <c r="F111" s="113"/>
    </row>
    <row r="112" spans="2:9" ht="24.95" customHeight="1" outlineLevel="3" x14ac:dyDescent="0.25">
      <c r="B112" s="112" t="s">
        <v>355</v>
      </c>
      <c r="C112" s="174">
        <v>22390</v>
      </c>
      <c r="D112" s="174"/>
      <c r="E112" s="113"/>
      <c r="F112" s="113"/>
    </row>
    <row r="113" spans="2:6" ht="24.95" customHeight="1" outlineLevel="3" x14ac:dyDescent="0.25">
      <c r="B113" s="122" t="s">
        <v>348</v>
      </c>
      <c r="C113" s="177">
        <v>114594.27</v>
      </c>
      <c r="D113" s="177"/>
      <c r="E113" s="113"/>
      <c r="F113" s="113"/>
    </row>
    <row r="114" spans="2:6" ht="24.95" customHeight="1" outlineLevel="2" x14ac:dyDescent="0.25">
      <c r="B114" s="109" t="s">
        <v>356</v>
      </c>
      <c r="C114" s="179">
        <v>324571.59999999998</v>
      </c>
      <c r="D114" s="179"/>
      <c r="E114" s="110">
        <v>254</v>
      </c>
      <c r="F114" s="123">
        <v>1915.4</v>
      </c>
    </row>
    <row r="115" spans="2:6" ht="24.95" hidden="1" customHeight="1" outlineLevel="3" x14ac:dyDescent="0.25">
      <c r="B115" s="112" t="s">
        <v>325</v>
      </c>
      <c r="C115" s="173">
        <v>29470.94</v>
      </c>
      <c r="D115" s="173"/>
      <c r="E115" s="113"/>
      <c r="F115" s="113"/>
    </row>
    <row r="116" spans="2:6" ht="24.95" hidden="1" customHeight="1" outlineLevel="3" x14ac:dyDescent="0.25">
      <c r="B116" s="112" t="s">
        <v>326</v>
      </c>
      <c r="C116" s="173">
        <v>32651.63</v>
      </c>
      <c r="D116" s="173"/>
      <c r="E116" s="113"/>
      <c r="F116" s="113"/>
    </row>
    <row r="117" spans="2:6" ht="24.95" hidden="1" customHeight="1" outlineLevel="3" x14ac:dyDescent="0.25">
      <c r="B117" s="112" t="s">
        <v>327</v>
      </c>
      <c r="C117" s="173">
        <v>43732.639999999999</v>
      </c>
      <c r="D117" s="173"/>
      <c r="E117" s="114">
        <v>20</v>
      </c>
      <c r="F117" s="114">
        <v>160</v>
      </c>
    </row>
    <row r="118" spans="2:6" ht="24.95" hidden="1" customHeight="1" outlineLevel="3" x14ac:dyDescent="0.25">
      <c r="B118" s="112" t="s">
        <v>328</v>
      </c>
      <c r="C118" s="173">
        <v>106613.54</v>
      </c>
      <c r="D118" s="173"/>
      <c r="E118" s="114">
        <v>116</v>
      </c>
      <c r="F118" s="120">
        <v>820.2</v>
      </c>
    </row>
    <row r="119" spans="2:6" ht="24.95" hidden="1" customHeight="1" outlineLevel="3" x14ac:dyDescent="0.25">
      <c r="B119" s="112" t="s">
        <v>357</v>
      </c>
      <c r="C119" s="173">
        <v>1359.04</v>
      </c>
      <c r="D119" s="173"/>
      <c r="E119" s="113"/>
      <c r="F119" s="113"/>
    </row>
    <row r="120" spans="2:6" ht="24.95" hidden="1" customHeight="1" outlineLevel="3" x14ac:dyDescent="0.25">
      <c r="B120" s="112" t="s">
        <v>329</v>
      </c>
      <c r="C120" s="173">
        <v>6396.81</v>
      </c>
      <c r="D120" s="173"/>
      <c r="E120" s="113"/>
      <c r="F120" s="113"/>
    </row>
    <row r="121" spans="2:6" ht="24.95" hidden="1" customHeight="1" outlineLevel="3" x14ac:dyDescent="0.25">
      <c r="B121" s="112" t="s">
        <v>343</v>
      </c>
      <c r="C121" s="116"/>
      <c r="D121" s="117"/>
      <c r="E121" s="114">
        <v>7</v>
      </c>
      <c r="F121" s="120">
        <v>54.4</v>
      </c>
    </row>
    <row r="122" spans="2:6" ht="24.95" hidden="1" customHeight="1" outlineLevel="3" x14ac:dyDescent="0.25">
      <c r="B122" s="112" t="s">
        <v>344</v>
      </c>
      <c r="C122" s="116"/>
      <c r="D122" s="117"/>
      <c r="E122" s="114">
        <v>102</v>
      </c>
      <c r="F122" s="120">
        <v>811.4</v>
      </c>
    </row>
    <row r="123" spans="2:6" ht="24.95" hidden="1" customHeight="1" outlineLevel="3" x14ac:dyDescent="0.25">
      <c r="B123" s="112" t="s">
        <v>338</v>
      </c>
      <c r="C123" s="176">
        <v>9545.4</v>
      </c>
      <c r="D123" s="176"/>
      <c r="E123" s="114">
        <v>9</v>
      </c>
      <c r="F123" s="120">
        <v>69.400000000000006</v>
      </c>
    </row>
    <row r="124" spans="2:6" ht="24.95" hidden="1" customHeight="1" outlineLevel="3" x14ac:dyDescent="0.25">
      <c r="B124" s="112" t="s">
        <v>330</v>
      </c>
      <c r="C124" s="173">
        <v>20964.439999999999</v>
      </c>
      <c r="D124" s="173"/>
      <c r="E124" s="113"/>
      <c r="F124" s="113"/>
    </row>
    <row r="125" spans="2:6" ht="24.95" hidden="1" customHeight="1" outlineLevel="3" x14ac:dyDescent="0.25">
      <c r="B125" s="112" t="s">
        <v>331</v>
      </c>
      <c r="C125" s="173">
        <v>15288.35</v>
      </c>
      <c r="D125" s="173"/>
      <c r="E125" s="113"/>
      <c r="F125" s="113"/>
    </row>
    <row r="126" spans="2:6" ht="24.95" hidden="1" customHeight="1" outlineLevel="3" x14ac:dyDescent="0.25">
      <c r="B126" s="112" t="s">
        <v>332</v>
      </c>
      <c r="C126" s="174">
        <v>19855</v>
      </c>
      <c r="D126" s="174"/>
      <c r="E126" s="113"/>
      <c r="F126" s="113"/>
    </row>
    <row r="127" spans="2:6" ht="24.95" hidden="1" customHeight="1" outlineLevel="3" x14ac:dyDescent="0.25">
      <c r="B127" s="112" t="s">
        <v>333</v>
      </c>
      <c r="C127" s="173">
        <v>20643.810000000001</v>
      </c>
      <c r="D127" s="173"/>
      <c r="E127" s="113"/>
      <c r="F127" s="113"/>
    </row>
    <row r="128" spans="2:6" ht="24.95" hidden="1" customHeight="1" outlineLevel="3" x14ac:dyDescent="0.25">
      <c r="B128" s="112" t="s">
        <v>335</v>
      </c>
      <c r="C128" s="174">
        <v>18050</v>
      </c>
      <c r="D128" s="174"/>
      <c r="E128" s="113"/>
      <c r="F128" s="113"/>
    </row>
    <row r="129" spans="1:6" s="101" customFormat="1" ht="24.95" hidden="1" customHeight="1" outlineLevel="1" collapsed="1" x14ac:dyDescent="0.25">
      <c r="A129" s="101" t="s">
        <v>358</v>
      </c>
      <c r="B129" s="124"/>
      <c r="D129" s="125">
        <v>1344796.08</v>
      </c>
      <c r="E129" s="126">
        <v>247</v>
      </c>
      <c r="F129" s="127">
        <v>1973</v>
      </c>
    </row>
    <row r="130" spans="1:6" ht="24.95" hidden="1" customHeight="1" x14ac:dyDescent="0.25">
      <c r="B130" s="128" t="s">
        <v>325</v>
      </c>
      <c r="D130" s="129">
        <v>160195.1</v>
      </c>
      <c r="E130" s="130"/>
      <c r="F130" s="130"/>
    </row>
    <row r="131" spans="1:6" ht="24.95" hidden="1" customHeight="1" x14ac:dyDescent="0.25">
      <c r="B131" s="128" t="s">
        <v>326</v>
      </c>
      <c r="D131" s="131">
        <v>153698.85999999999</v>
      </c>
      <c r="E131" s="130"/>
      <c r="F131" s="130"/>
    </row>
    <row r="132" spans="1:6" ht="24.95" hidden="1" customHeight="1" x14ac:dyDescent="0.25">
      <c r="B132" s="128" t="s">
        <v>327</v>
      </c>
      <c r="D132" s="131">
        <v>105492.88</v>
      </c>
      <c r="E132" s="132">
        <v>22</v>
      </c>
      <c r="F132" s="133">
        <v>176.4</v>
      </c>
    </row>
    <row r="133" spans="1:6" ht="24.95" hidden="1" customHeight="1" x14ac:dyDescent="0.25">
      <c r="B133" s="128" t="s">
        <v>328</v>
      </c>
      <c r="D133" s="131">
        <v>530862.91</v>
      </c>
      <c r="E133" s="132">
        <v>215</v>
      </c>
      <c r="F133" s="129">
        <v>1717.6</v>
      </c>
    </row>
    <row r="134" spans="1:6" ht="24.95" hidden="1" customHeight="1" x14ac:dyDescent="0.25">
      <c r="B134" s="128" t="s">
        <v>329</v>
      </c>
      <c r="D134" s="131">
        <v>122098.47</v>
      </c>
      <c r="E134" s="130"/>
      <c r="F134" s="130"/>
    </row>
    <row r="135" spans="1:6" ht="24.95" hidden="1" customHeight="1" x14ac:dyDescent="0.25">
      <c r="B135" s="128" t="s">
        <v>344</v>
      </c>
      <c r="D135" s="130"/>
      <c r="E135" s="132">
        <v>7</v>
      </c>
      <c r="F135" s="133">
        <v>55.4</v>
      </c>
    </row>
    <row r="136" spans="1:6" ht="24.95" hidden="1" customHeight="1" x14ac:dyDescent="0.25">
      <c r="B136" s="128" t="s">
        <v>338</v>
      </c>
      <c r="D136" s="129">
        <v>7717.8</v>
      </c>
      <c r="E136" s="132">
        <v>3</v>
      </c>
      <c r="F136" s="133">
        <v>23.6</v>
      </c>
    </row>
    <row r="137" spans="1:6" ht="24.95" hidden="1" customHeight="1" x14ac:dyDescent="0.25">
      <c r="B137" s="128" t="s">
        <v>330</v>
      </c>
      <c r="D137" s="131">
        <v>44107.98</v>
      </c>
      <c r="E137" s="130"/>
      <c r="F137" s="130"/>
    </row>
    <row r="138" spans="1:6" ht="24.95" hidden="1" customHeight="1" x14ac:dyDescent="0.25">
      <c r="B138" s="128" t="s">
        <v>359</v>
      </c>
      <c r="D138" s="129">
        <v>48630.400000000001</v>
      </c>
      <c r="E138" s="130"/>
      <c r="F138" s="130"/>
    </row>
    <row r="139" spans="1:6" ht="24.95" hidden="1" customHeight="1" x14ac:dyDescent="0.25">
      <c r="B139" s="128" t="s">
        <v>332</v>
      </c>
      <c r="D139" s="134">
        <v>53440</v>
      </c>
      <c r="E139" s="130"/>
      <c r="F139" s="130"/>
    </row>
    <row r="140" spans="1:6" ht="24.95" hidden="1" customHeight="1" x14ac:dyDescent="0.25">
      <c r="B140" s="128" t="s">
        <v>360</v>
      </c>
      <c r="D140" s="131">
        <v>2676.73</v>
      </c>
      <c r="E140" s="130"/>
      <c r="F140" s="130"/>
    </row>
    <row r="141" spans="1:6" ht="24.95" hidden="1" customHeight="1" x14ac:dyDescent="0.25">
      <c r="B141" s="128" t="s">
        <v>333</v>
      </c>
      <c r="D141" s="131">
        <v>60882.22</v>
      </c>
      <c r="E141" s="130"/>
      <c r="F141" s="130"/>
    </row>
    <row r="142" spans="1:6" ht="24.95" hidden="1" customHeight="1" x14ac:dyDescent="0.25">
      <c r="B142" s="128" t="s">
        <v>347</v>
      </c>
      <c r="D142" s="134">
        <v>3766</v>
      </c>
      <c r="E142" s="130"/>
      <c r="F142" s="130"/>
    </row>
    <row r="143" spans="1:6" ht="24.95" hidden="1" customHeight="1" x14ac:dyDescent="0.25">
      <c r="B143" s="128" t="s">
        <v>350</v>
      </c>
      <c r="D143" s="131">
        <v>2676.73</v>
      </c>
      <c r="E143" s="130"/>
      <c r="F143" s="130"/>
    </row>
    <row r="144" spans="1:6" ht="24.95" hidden="1" customHeight="1" x14ac:dyDescent="0.25">
      <c r="B144" s="128" t="s">
        <v>335</v>
      </c>
      <c r="D144" s="134">
        <v>48550</v>
      </c>
      <c r="E144" s="130"/>
      <c r="F144" s="130"/>
    </row>
    <row r="145" spans="2:4" ht="24.95" hidden="1" customHeight="1" x14ac:dyDescent="0.25">
      <c r="B145" s="105" t="s">
        <v>361</v>
      </c>
      <c r="C145" s="175">
        <v>4049093.51</v>
      </c>
      <c r="D145" s="175"/>
    </row>
    <row r="146" spans="2:4" ht="24.95" customHeight="1" x14ac:dyDescent="0.25"/>
  </sheetData>
  <mergeCells count="108"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362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90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90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90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90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90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90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7" customWidth="1"/>
    <col min="2" max="6" width="11.140625" style="76" customWidth="1"/>
    <col min="7" max="55" width="13.140625" style="46" customWidth="1"/>
    <col min="56" max="16384" width="8.28515625" style="47"/>
  </cols>
  <sheetData>
    <row r="1" spans="1:55" s="36" customFormat="1" ht="20.25" x14ac:dyDescent="0.3">
      <c r="A1" s="34" t="s">
        <v>207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55" s="36" customFormat="1" ht="20.25" customHeight="1" x14ac:dyDescent="0.2">
      <c r="A2" s="37" t="s">
        <v>208</v>
      </c>
      <c r="B2" s="38"/>
      <c r="C2" s="38"/>
      <c r="D2" s="38"/>
      <c r="E2" s="38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36" customFormat="1" ht="14.45" customHeight="1" x14ac:dyDescent="0.2">
      <c r="A3" s="40"/>
      <c r="B3" s="41"/>
      <c r="C3" s="41"/>
      <c r="D3" s="41"/>
      <c r="E3" s="41"/>
      <c r="F3" s="41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36" customFormat="1" ht="14.25" customHeight="1" x14ac:dyDescent="0.2">
      <c r="A4" s="42"/>
      <c r="B4" s="43"/>
      <c r="C4" s="43"/>
      <c r="D4" s="43"/>
      <c r="E4" s="43"/>
      <c r="F4" s="43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36" customFormat="1" ht="30.75" customHeight="1" thickBot="1" x14ac:dyDescent="0.25">
      <c r="A5" s="191" t="s">
        <v>209</v>
      </c>
      <c r="B5" s="192"/>
      <c r="C5" s="192"/>
      <c r="D5" s="192"/>
      <c r="E5" s="192"/>
      <c r="F5" s="192"/>
    </row>
    <row r="6" spans="1:55" ht="15.75" x14ac:dyDescent="0.15">
      <c r="A6" s="193"/>
      <c r="B6" s="44">
        <v>2021</v>
      </c>
      <c r="C6" s="44">
        <v>2022</v>
      </c>
      <c r="D6" s="44">
        <v>2023</v>
      </c>
      <c r="E6" s="44">
        <v>2024</v>
      </c>
      <c r="F6" s="45">
        <v>2025</v>
      </c>
    </row>
    <row r="7" spans="1:55" ht="16.5" thickBot="1" x14ac:dyDescent="0.2">
      <c r="A7" s="194"/>
      <c r="B7" s="48" t="s">
        <v>210</v>
      </c>
      <c r="C7" s="195" t="s">
        <v>211</v>
      </c>
      <c r="D7" s="196"/>
      <c r="E7" s="196"/>
      <c r="F7" s="197"/>
    </row>
    <row r="8" spans="1:55" s="53" customFormat="1" ht="31.5" x14ac:dyDescent="0.15">
      <c r="A8" s="49" t="s">
        <v>212</v>
      </c>
      <c r="B8" s="50"/>
      <c r="C8" s="51"/>
      <c r="D8" s="51"/>
      <c r="E8" s="51"/>
      <c r="F8" s="52"/>
    </row>
    <row r="9" spans="1:55" ht="15" x14ac:dyDescent="0.15">
      <c r="A9" s="54" t="s">
        <v>213</v>
      </c>
      <c r="B9" s="55">
        <v>108.39</v>
      </c>
      <c r="C9" s="56">
        <v>112.43159100008634</v>
      </c>
      <c r="D9" s="56">
        <v>105.5052282843621</v>
      </c>
      <c r="E9" s="56">
        <v>104.03267051542396</v>
      </c>
      <c r="F9" s="57">
        <v>104.02647054776469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</row>
    <row r="10" spans="1:55" ht="15" x14ac:dyDescent="0.15">
      <c r="A10" s="54" t="s">
        <v>214</v>
      </c>
      <c r="B10" s="55">
        <v>106.69445598499775</v>
      </c>
      <c r="C10" s="59">
        <v>113.91005640489402</v>
      </c>
      <c r="D10" s="56">
        <v>105.96790835169769</v>
      </c>
      <c r="E10" s="56">
        <v>104.6817379577698</v>
      </c>
      <c r="F10" s="57">
        <v>104.02776185732903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</row>
    <row r="11" spans="1:55" s="53" customFormat="1" ht="15.75" x14ac:dyDescent="0.15">
      <c r="A11" s="60" t="s">
        <v>215</v>
      </c>
      <c r="B11" s="61"/>
      <c r="C11" s="62"/>
      <c r="D11" s="62"/>
      <c r="E11" s="62"/>
      <c r="F11" s="6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</row>
    <row r="12" spans="1:55" ht="15" x14ac:dyDescent="0.15">
      <c r="A12" s="54" t="s">
        <v>213</v>
      </c>
      <c r="B12" s="55">
        <v>109.68</v>
      </c>
      <c r="C12" s="56">
        <v>113.24712566419997</v>
      </c>
      <c r="D12" s="56">
        <v>105.55272952884332</v>
      </c>
      <c r="E12" s="56">
        <v>104.03267051542397</v>
      </c>
      <c r="F12" s="57">
        <v>104.02425579275973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</row>
    <row r="13" spans="1:55" ht="15" x14ac:dyDescent="0.15">
      <c r="A13" s="64" t="s">
        <v>214</v>
      </c>
      <c r="B13" s="65">
        <v>107.78385996445917</v>
      </c>
      <c r="C13" s="66">
        <v>115.47854422975772</v>
      </c>
      <c r="D13" s="66">
        <v>105.91449633944607</v>
      </c>
      <c r="E13" s="66">
        <v>104.69750059289014</v>
      </c>
      <c r="F13" s="67">
        <v>104.02600583266499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</row>
    <row r="14" spans="1:55" s="53" customFormat="1" ht="15" x14ac:dyDescent="0.15">
      <c r="A14" s="68" t="s">
        <v>216</v>
      </c>
      <c r="B14" s="61"/>
      <c r="C14" s="62"/>
      <c r="D14" s="62"/>
      <c r="E14" s="62"/>
      <c r="F14" s="63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</row>
    <row r="15" spans="1:55" ht="15" x14ac:dyDescent="0.15">
      <c r="A15" s="54" t="s">
        <v>213</v>
      </c>
      <c r="B15" s="55">
        <v>110.62</v>
      </c>
      <c r="C15" s="56">
        <v>111.79729678428984</v>
      </c>
      <c r="D15" s="56">
        <v>105.18655651781761</v>
      </c>
      <c r="E15" s="56">
        <v>104.03267051542396</v>
      </c>
      <c r="F15" s="57">
        <v>104.032670515424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</row>
    <row r="16" spans="1:55" ht="15" x14ac:dyDescent="0.15">
      <c r="A16" s="64" t="s">
        <v>217</v>
      </c>
      <c r="B16" s="65">
        <v>108.40806250915374</v>
      </c>
      <c r="C16" s="66">
        <v>115.24403735658244</v>
      </c>
      <c r="D16" s="66">
        <v>105.38910532960352</v>
      </c>
      <c r="E16" s="66">
        <v>104.54056137994223</v>
      </c>
      <c r="F16" s="67">
        <v>104.032670515424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</row>
    <row r="17" spans="1:55" s="53" customFormat="1" ht="15" x14ac:dyDescent="0.15">
      <c r="A17" s="69" t="s">
        <v>218</v>
      </c>
      <c r="B17" s="61"/>
      <c r="C17" s="62"/>
      <c r="D17" s="62"/>
      <c r="E17" s="62"/>
      <c r="F17" s="63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</row>
    <row r="18" spans="1:55" ht="15" x14ac:dyDescent="0.15">
      <c r="A18" s="54" t="s">
        <v>213</v>
      </c>
      <c r="B18" s="55">
        <v>110.24</v>
      </c>
      <c r="C18" s="56">
        <v>113.81946981253014</v>
      </c>
      <c r="D18" s="56">
        <v>105.00490074783285</v>
      </c>
      <c r="E18" s="56">
        <v>104.032670515424</v>
      </c>
      <c r="F18" s="57">
        <v>104.03267051542402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</row>
    <row r="19" spans="1:55" ht="15" x14ac:dyDescent="0.15">
      <c r="A19" s="64" t="s">
        <v>217</v>
      </c>
      <c r="B19" s="65">
        <v>107.87185011824702</v>
      </c>
      <c r="C19" s="66">
        <v>115.98832816560069</v>
      </c>
      <c r="D19" s="66">
        <v>105.92194540819895</v>
      </c>
      <c r="E19" s="66">
        <v>104.58826971671161</v>
      </c>
      <c r="F19" s="67">
        <v>104.03267051542406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</row>
    <row r="20" spans="1:55" s="53" customFormat="1" ht="25.5" customHeight="1" x14ac:dyDescent="0.15">
      <c r="A20" s="68" t="s">
        <v>219</v>
      </c>
      <c r="B20" s="61"/>
      <c r="C20" s="62"/>
      <c r="D20" s="62"/>
      <c r="E20" s="62"/>
      <c r="F20" s="6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</row>
    <row r="21" spans="1:55" ht="15" x14ac:dyDescent="0.15">
      <c r="A21" s="54" t="s">
        <v>213</v>
      </c>
      <c r="B21" s="55">
        <v>108.58</v>
      </c>
      <c r="C21" s="56">
        <v>114.78854067930602</v>
      </c>
      <c r="D21" s="56">
        <v>105.94385813608446</v>
      </c>
      <c r="E21" s="56">
        <v>104.03267051542397</v>
      </c>
      <c r="F21" s="57">
        <v>104.01526758593695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</row>
    <row r="22" spans="1:55" ht="15" x14ac:dyDescent="0.15">
      <c r="A22" s="64" t="s">
        <v>217</v>
      </c>
      <c r="B22" s="65">
        <v>107.12357282798288</v>
      </c>
      <c r="C22" s="66">
        <v>115.67902246926111</v>
      </c>
      <c r="D22" s="66">
        <v>106.45673985134674</v>
      </c>
      <c r="E22" s="66">
        <v>104.86324382424684</v>
      </c>
      <c r="F22" s="67">
        <v>104.01884790433633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</row>
    <row r="23" spans="1:55" s="53" customFormat="1" ht="15" x14ac:dyDescent="0.15">
      <c r="A23" s="69" t="s">
        <v>220</v>
      </c>
      <c r="B23" s="61"/>
      <c r="C23" s="62"/>
      <c r="D23" s="62"/>
      <c r="E23" s="62"/>
      <c r="F23" s="63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</row>
    <row r="24" spans="1:55" ht="15" x14ac:dyDescent="0.15">
      <c r="A24" s="54" t="s">
        <v>213</v>
      </c>
      <c r="B24" s="55">
        <v>108.56961793476648</v>
      </c>
      <c r="C24" s="56">
        <v>115.19875280959265</v>
      </c>
      <c r="D24" s="56">
        <v>105.98999767228511</v>
      </c>
      <c r="E24" s="56">
        <v>104.03267051542397</v>
      </c>
      <c r="F24" s="57">
        <v>104.01473079418834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</row>
    <row r="25" spans="1:55" ht="15" x14ac:dyDescent="0.15">
      <c r="A25" s="64" t="s">
        <v>217</v>
      </c>
      <c r="B25" s="65">
        <v>107.1552239959082</v>
      </c>
      <c r="C25" s="66">
        <v>116.03153332692513</v>
      </c>
      <c r="D25" s="66">
        <v>106.54989423525194</v>
      </c>
      <c r="E25" s="66">
        <v>104.88768925186687</v>
      </c>
      <c r="F25" s="67">
        <v>104.01842128901481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</row>
    <row r="26" spans="1:55" s="53" customFormat="1" ht="15.75" x14ac:dyDescent="0.15">
      <c r="A26" s="60" t="s">
        <v>221</v>
      </c>
      <c r="B26" s="61"/>
      <c r="C26" s="62"/>
      <c r="D26" s="62"/>
      <c r="E26" s="62"/>
      <c r="F26" s="63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</row>
    <row r="27" spans="1:55" ht="15" x14ac:dyDescent="0.15">
      <c r="A27" s="54" t="s">
        <v>213</v>
      </c>
      <c r="B27" s="55">
        <v>104.98</v>
      </c>
      <c r="C27" s="56">
        <v>110.15836694294495</v>
      </c>
      <c r="D27" s="56">
        <v>105.37225367595101</v>
      </c>
      <c r="E27" s="56">
        <v>104.03267051542399</v>
      </c>
      <c r="F27" s="57">
        <v>104.03267051542305</v>
      </c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</row>
    <row r="28" spans="1:55" ht="15" x14ac:dyDescent="0.15">
      <c r="A28" s="64" t="s">
        <v>214</v>
      </c>
      <c r="B28" s="65">
        <v>103.83171856319015</v>
      </c>
      <c r="C28" s="66">
        <v>109.56856198000141</v>
      </c>
      <c r="D28" s="66">
        <v>106.12651403563424</v>
      </c>
      <c r="E28" s="66">
        <v>104.63743425267975</v>
      </c>
      <c r="F28" s="67">
        <v>104.03267051542122</v>
      </c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</row>
    <row r="29" spans="1:55" s="53" customFormat="1" ht="15" x14ac:dyDescent="0.15">
      <c r="A29" s="68" t="s">
        <v>222</v>
      </c>
      <c r="B29" s="61"/>
      <c r="C29" s="62"/>
      <c r="D29" s="62"/>
      <c r="E29" s="62"/>
      <c r="F29" s="63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</row>
    <row r="30" spans="1:55" ht="15" x14ac:dyDescent="0.15">
      <c r="A30" s="54" t="s">
        <v>213</v>
      </c>
      <c r="B30" s="55">
        <v>103.53</v>
      </c>
      <c r="C30" s="56">
        <v>111.1538270040466</v>
      </c>
      <c r="D30" s="56">
        <v>101.16263716423245</v>
      </c>
      <c r="E30" s="56">
        <v>105.7643017300234</v>
      </c>
      <c r="F30" s="57">
        <v>104.95551589326439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</row>
    <row r="31" spans="1:55" ht="15" x14ac:dyDescent="0.15">
      <c r="A31" s="64" t="s">
        <v>217</v>
      </c>
      <c r="B31" s="65">
        <v>103.65434683005792</v>
      </c>
      <c r="C31" s="66">
        <v>105.2199095078324</v>
      </c>
      <c r="D31" s="66">
        <v>108.32326643059515</v>
      </c>
      <c r="E31" s="66">
        <v>103.52192101236204</v>
      </c>
      <c r="F31" s="67">
        <v>105.3511715216269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</row>
    <row r="32" spans="1:55" s="53" customFormat="1" ht="15" x14ac:dyDescent="0.15">
      <c r="A32" s="68" t="s">
        <v>223</v>
      </c>
      <c r="B32" s="61"/>
      <c r="C32" s="62"/>
      <c r="D32" s="62"/>
      <c r="E32" s="62"/>
      <c r="F32" s="63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</row>
    <row r="33" spans="1:55" ht="15" x14ac:dyDescent="0.15">
      <c r="A33" s="54" t="s">
        <v>213</v>
      </c>
      <c r="B33" s="55">
        <v>105.70540484699572</v>
      </c>
      <c r="C33" s="56">
        <v>109.66555681730297</v>
      </c>
      <c r="D33" s="56">
        <v>107.47586261086676</v>
      </c>
      <c r="E33" s="56">
        <v>103.16734825035067</v>
      </c>
      <c r="F33" s="57">
        <v>103.57151074541341</v>
      </c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</row>
    <row r="34" spans="1:55" s="74" customFormat="1" ht="15.75" thickBot="1" x14ac:dyDescent="0.2">
      <c r="A34" s="70" t="s">
        <v>217</v>
      </c>
      <c r="B34" s="71">
        <v>103.9105011124942</v>
      </c>
      <c r="C34" s="72">
        <v>111.75711575785621</v>
      </c>
      <c r="D34" s="139">
        <v>105.07030189279851</v>
      </c>
      <c r="E34" s="72">
        <v>105.1520563303539</v>
      </c>
      <c r="F34" s="73">
        <v>103.3711473423717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</row>
    <row r="35" spans="1:55" x14ac:dyDescent="0.15">
      <c r="A35" s="75"/>
      <c r="B35" s="58"/>
      <c r="C35" s="75"/>
      <c r="D35" s="75"/>
      <c r="E35" s="75"/>
      <c r="F35" s="75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</row>
    <row r="36" spans="1:55" x14ac:dyDescent="0.15">
      <c r="A36" s="75"/>
      <c r="B36" s="75"/>
      <c r="C36" s="75"/>
      <c r="D36" s="75"/>
      <c r="E36" s="75"/>
      <c r="F36" s="75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</row>
    <row r="37" spans="1:55" s="46" customFormat="1" x14ac:dyDescent="0.15">
      <c r="A37" s="75"/>
      <c r="B37" s="75"/>
      <c r="C37" s="75"/>
      <c r="D37" s="75"/>
      <c r="E37" s="75"/>
      <c r="F37" s="75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</row>
    <row r="38" spans="1:55" s="46" customFormat="1" x14ac:dyDescent="0.15">
      <c r="A38" s="75"/>
      <c r="B38" s="75"/>
      <c r="C38" s="75"/>
      <c r="D38" s="75"/>
      <c r="E38" s="75"/>
      <c r="F38" s="75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</row>
    <row r="39" spans="1:55" s="46" customFormat="1" x14ac:dyDescent="0.15">
      <c r="A39" s="75"/>
      <c r="B39" s="75"/>
      <c r="C39" s="75"/>
      <c r="D39" s="75"/>
      <c r="E39" s="75"/>
      <c r="F39" s="75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</row>
    <row r="40" spans="1:55" s="46" customFormat="1" x14ac:dyDescent="0.15">
      <c r="A40" s="75"/>
      <c r="B40" s="75"/>
      <c r="C40" s="75"/>
      <c r="D40" s="75"/>
      <c r="E40" s="75"/>
      <c r="F40" s="75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</row>
    <row r="41" spans="1:55" s="46" customFormat="1" x14ac:dyDescent="0.15">
      <c r="A41" s="75"/>
      <c r="B41" s="75"/>
      <c r="C41" s="75"/>
      <c r="D41" s="75"/>
      <c r="E41" s="75"/>
      <c r="F41" s="75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</row>
    <row r="42" spans="1:55" s="46" customFormat="1" x14ac:dyDescent="0.15">
      <c r="A42" s="75"/>
      <c r="B42" s="75"/>
      <c r="C42" s="75"/>
      <c r="D42" s="75"/>
      <c r="E42" s="75"/>
      <c r="F42" s="75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</row>
    <row r="43" spans="1:55" s="46" customFormat="1" x14ac:dyDescent="0.15">
      <c r="A43" s="75"/>
      <c r="B43" s="75"/>
      <c r="C43" s="75"/>
      <c r="D43" s="75"/>
      <c r="E43" s="75"/>
      <c r="F43" s="75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</row>
    <row r="44" spans="1:55" s="46" customFormat="1" x14ac:dyDescent="0.15">
      <c r="A44" s="75"/>
      <c r="B44" s="75"/>
      <c r="C44" s="75"/>
      <c r="D44" s="75"/>
      <c r="E44" s="75"/>
      <c r="F44" s="75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</row>
    <row r="45" spans="1:55" s="46" customFormat="1" x14ac:dyDescent="0.15">
      <c r="A45" s="75"/>
      <c r="B45" s="75"/>
      <c r="C45" s="75"/>
      <c r="D45" s="75"/>
      <c r="E45" s="75"/>
      <c r="F45" s="75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</row>
    <row r="46" spans="1:55" s="46" customFormat="1" x14ac:dyDescent="0.15">
      <c r="A46" s="75"/>
      <c r="B46" s="75"/>
      <c r="C46" s="75"/>
      <c r="D46" s="75"/>
      <c r="E46" s="75"/>
      <c r="F46" s="75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</row>
    <row r="47" spans="1:55" s="46" customFormat="1" x14ac:dyDescent="0.15">
      <c r="A47" s="75"/>
      <c r="B47" s="75"/>
      <c r="C47" s="75"/>
      <c r="D47" s="75"/>
      <c r="E47" s="75"/>
      <c r="F47" s="75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</row>
    <row r="48" spans="1:55" s="46" customFormat="1" x14ac:dyDescent="0.15">
      <c r="A48" s="75"/>
      <c r="B48" s="75"/>
      <c r="C48" s="75"/>
      <c r="D48" s="75"/>
      <c r="E48" s="75"/>
      <c r="F48" s="75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</row>
    <row r="49" spans="1:55" s="46" customFormat="1" x14ac:dyDescent="0.15">
      <c r="A49" s="75"/>
      <c r="B49" s="75"/>
      <c r="C49" s="75"/>
      <c r="D49" s="75"/>
      <c r="E49" s="75"/>
      <c r="F49" s="75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</row>
    <row r="50" spans="1:55" s="46" customFormat="1" x14ac:dyDescent="0.15">
      <c r="A50" s="75"/>
      <c r="B50" s="75"/>
      <c r="C50" s="75"/>
      <c r="D50" s="75"/>
      <c r="E50" s="75"/>
      <c r="F50" s="75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</row>
    <row r="51" spans="1:55" s="46" customFormat="1" x14ac:dyDescent="0.15">
      <c r="A51" s="75"/>
      <c r="B51" s="75"/>
      <c r="C51" s="75"/>
      <c r="D51" s="75"/>
      <c r="E51" s="75"/>
      <c r="F51" s="75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</row>
    <row r="52" spans="1:55" s="46" customFormat="1" x14ac:dyDescent="0.15">
      <c r="A52" s="75"/>
      <c r="B52" s="75"/>
      <c r="C52" s="75"/>
      <c r="D52" s="75"/>
      <c r="E52" s="75"/>
      <c r="F52" s="75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</row>
    <row r="53" spans="1:55" s="46" customFormat="1" x14ac:dyDescent="0.15">
      <c r="A53" s="75"/>
      <c r="B53" s="75"/>
      <c r="C53" s="75"/>
      <c r="D53" s="75"/>
      <c r="E53" s="75"/>
      <c r="F53" s="75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</row>
    <row r="54" spans="1:55" s="46" customFormat="1" x14ac:dyDescent="0.15">
      <c r="A54" s="75"/>
      <c r="B54" s="75"/>
      <c r="C54" s="75"/>
      <c r="D54" s="75"/>
      <c r="E54" s="75"/>
      <c r="F54" s="75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</row>
    <row r="55" spans="1:55" s="46" customFormat="1" x14ac:dyDescent="0.15">
      <c r="A55" s="75"/>
      <c r="B55" s="75"/>
      <c r="C55" s="75"/>
      <c r="D55" s="75"/>
      <c r="E55" s="75"/>
      <c r="F55" s="75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</row>
    <row r="56" spans="1:55" s="46" customFormat="1" x14ac:dyDescent="0.15">
      <c r="A56" s="75"/>
      <c r="B56" s="75"/>
      <c r="C56" s="75"/>
      <c r="D56" s="75"/>
      <c r="E56" s="75"/>
      <c r="F56" s="75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</row>
    <row r="57" spans="1:55" s="46" customFormat="1" x14ac:dyDescent="0.15">
      <c r="A57" s="75"/>
      <c r="B57" s="75"/>
      <c r="C57" s="75"/>
      <c r="D57" s="75"/>
      <c r="E57" s="75"/>
      <c r="F57" s="75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</row>
    <row r="58" spans="1:55" s="46" customFormat="1" x14ac:dyDescent="0.15">
      <c r="A58" s="75"/>
      <c r="B58" s="75"/>
      <c r="C58" s="75"/>
      <c r="D58" s="75"/>
      <c r="E58" s="75"/>
      <c r="F58" s="75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</row>
    <row r="59" spans="1:55" s="46" customFormat="1" x14ac:dyDescent="0.15">
      <c r="A59" s="75"/>
      <c r="B59" s="75"/>
      <c r="C59" s="75"/>
      <c r="D59" s="75"/>
      <c r="E59" s="75"/>
      <c r="F59" s="75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</row>
    <row r="60" spans="1:55" s="46" customFormat="1" x14ac:dyDescent="0.15">
      <c r="A60" s="75"/>
      <c r="B60" s="75"/>
      <c r="C60" s="75"/>
      <c r="D60" s="75"/>
      <c r="E60" s="75"/>
      <c r="F60" s="75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</row>
    <row r="61" spans="1:55" s="46" customFormat="1" x14ac:dyDescent="0.15">
      <c r="A61" s="75"/>
      <c r="B61" s="75"/>
      <c r="C61" s="75"/>
      <c r="D61" s="75"/>
      <c r="E61" s="75"/>
      <c r="F61" s="75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</row>
    <row r="62" spans="1:55" s="46" customFormat="1" x14ac:dyDescent="0.15">
      <c r="A62" s="75"/>
      <c r="B62" s="75"/>
      <c r="C62" s="75"/>
      <c r="D62" s="75"/>
      <c r="E62" s="75"/>
      <c r="F62" s="75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</row>
    <row r="63" spans="1:55" s="46" customFormat="1" x14ac:dyDescent="0.15">
      <c r="A63" s="75"/>
      <c r="B63" s="75"/>
      <c r="C63" s="75"/>
      <c r="D63" s="75"/>
      <c r="E63" s="75"/>
      <c r="F63" s="75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</row>
    <row r="64" spans="1:55" s="46" customFormat="1" x14ac:dyDescent="0.15">
      <c r="A64" s="75"/>
      <c r="B64" s="75"/>
      <c r="C64" s="75"/>
      <c r="D64" s="75"/>
      <c r="E64" s="75"/>
      <c r="F64" s="75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</row>
    <row r="65" spans="1:55" s="46" customFormat="1" x14ac:dyDescent="0.15">
      <c r="A65" s="75"/>
      <c r="B65" s="75"/>
      <c r="C65" s="75"/>
      <c r="D65" s="75"/>
      <c r="E65" s="75"/>
      <c r="F65" s="75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</row>
    <row r="66" spans="1:55" s="46" customFormat="1" x14ac:dyDescent="0.15">
      <c r="A66" s="75"/>
      <c r="B66" s="75"/>
      <c r="C66" s="75"/>
      <c r="D66" s="75"/>
      <c r="E66" s="75"/>
      <c r="F66" s="75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</row>
    <row r="67" spans="1:55" s="46" customFormat="1" x14ac:dyDescent="0.15">
      <c r="A67" s="75"/>
      <c r="B67" s="75"/>
      <c r="C67" s="75"/>
      <c r="D67" s="75"/>
      <c r="E67" s="75"/>
      <c r="F67" s="75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</row>
    <row r="68" spans="1:55" s="46" customFormat="1" x14ac:dyDescent="0.15">
      <c r="A68" s="75"/>
      <c r="B68" s="75"/>
      <c r="C68" s="75"/>
      <c r="D68" s="75"/>
      <c r="E68" s="75"/>
      <c r="F68" s="75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</row>
    <row r="69" spans="1:55" s="46" customFormat="1" x14ac:dyDescent="0.15">
      <c r="A69" s="75"/>
      <c r="B69" s="75"/>
      <c r="C69" s="75"/>
      <c r="D69" s="75"/>
      <c r="E69" s="75"/>
      <c r="F69" s="75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</row>
    <row r="70" spans="1:55" s="46" customFormat="1" x14ac:dyDescent="0.15">
      <c r="A70" s="75"/>
      <c r="B70" s="75"/>
      <c r="C70" s="75"/>
      <c r="D70" s="75"/>
      <c r="E70" s="75"/>
      <c r="F70" s="75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</row>
    <row r="71" spans="1:55" s="46" customFormat="1" x14ac:dyDescent="0.15">
      <c r="A71" s="75"/>
      <c r="B71" s="75"/>
      <c r="C71" s="75"/>
      <c r="D71" s="75"/>
      <c r="E71" s="75"/>
      <c r="F71" s="75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</row>
    <row r="72" spans="1:55" s="46" customFormat="1" x14ac:dyDescent="0.15">
      <c r="A72" s="75"/>
      <c r="B72" s="75"/>
      <c r="C72" s="75"/>
      <c r="D72" s="75"/>
      <c r="E72" s="75"/>
      <c r="F72" s="75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</row>
    <row r="73" spans="1:55" s="46" customFormat="1" x14ac:dyDescent="0.15">
      <c r="A73" s="75"/>
      <c r="B73" s="75"/>
      <c r="C73" s="75"/>
      <c r="D73" s="75"/>
      <c r="E73" s="75"/>
      <c r="F73" s="75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</row>
    <row r="74" spans="1:55" s="46" customFormat="1" x14ac:dyDescent="0.15">
      <c r="A74" s="75"/>
      <c r="B74" s="75"/>
      <c r="C74" s="75"/>
      <c r="D74" s="75"/>
      <c r="E74" s="75"/>
      <c r="F74" s="75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</row>
    <row r="75" spans="1:55" s="46" customFormat="1" x14ac:dyDescent="0.15">
      <c r="A75" s="75"/>
      <c r="B75" s="75"/>
      <c r="C75" s="75"/>
      <c r="D75" s="75"/>
      <c r="E75" s="75"/>
      <c r="F75" s="75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</row>
    <row r="76" spans="1:55" s="46" customFormat="1" x14ac:dyDescent="0.15">
      <c r="A76" s="75"/>
      <c r="B76" s="75"/>
      <c r="C76" s="75"/>
      <c r="D76" s="75"/>
      <c r="E76" s="75"/>
      <c r="F76" s="75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</row>
    <row r="77" spans="1:55" s="46" customFormat="1" x14ac:dyDescent="0.15">
      <c r="A77" s="75"/>
      <c r="B77" s="75"/>
      <c r="C77" s="75"/>
      <c r="D77" s="75"/>
      <c r="E77" s="75"/>
      <c r="F77" s="75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</row>
    <row r="78" spans="1:55" s="46" customFormat="1" x14ac:dyDescent="0.15">
      <c r="A78" s="75"/>
      <c r="B78" s="75"/>
      <c r="C78" s="75"/>
      <c r="D78" s="75"/>
      <c r="E78" s="75"/>
      <c r="F78" s="75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</row>
    <row r="79" spans="1:55" s="46" customFormat="1" x14ac:dyDescent="0.15">
      <c r="A79" s="75"/>
      <c r="B79" s="75"/>
      <c r="C79" s="75"/>
      <c r="D79" s="75"/>
      <c r="E79" s="75"/>
      <c r="F79" s="75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</row>
    <row r="80" spans="1:55" s="46" customFormat="1" x14ac:dyDescent="0.15">
      <c r="A80" s="75"/>
      <c r="B80" s="75"/>
      <c r="C80" s="75"/>
      <c r="D80" s="75"/>
      <c r="E80" s="75"/>
      <c r="F80" s="75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</row>
    <row r="81" spans="1:55" s="46" customFormat="1" x14ac:dyDescent="0.15">
      <c r="A81" s="75"/>
      <c r="B81" s="75"/>
      <c r="C81" s="75"/>
      <c r="D81" s="75"/>
      <c r="E81" s="75"/>
      <c r="F81" s="75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</row>
    <row r="82" spans="1:55" s="46" customFormat="1" x14ac:dyDescent="0.15">
      <c r="A82" s="75"/>
      <c r="B82" s="75"/>
      <c r="C82" s="75"/>
      <c r="D82" s="75"/>
      <c r="E82" s="75"/>
      <c r="F82" s="75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</row>
    <row r="83" spans="1:55" s="46" customFormat="1" x14ac:dyDescent="0.15">
      <c r="A83" s="75"/>
      <c r="B83" s="75"/>
      <c r="C83" s="75"/>
      <c r="D83" s="75"/>
      <c r="E83" s="75"/>
      <c r="F83" s="75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</row>
    <row r="84" spans="1:55" s="46" customFormat="1" x14ac:dyDescent="0.15">
      <c r="A84" s="75"/>
      <c r="B84" s="75"/>
      <c r="C84" s="75"/>
      <c r="D84" s="75"/>
      <c r="E84" s="75"/>
      <c r="F84" s="75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</row>
    <row r="85" spans="1:55" s="46" customFormat="1" x14ac:dyDescent="0.15">
      <c r="A85" s="75"/>
      <c r="B85" s="75"/>
      <c r="C85" s="75"/>
      <c r="D85" s="75"/>
      <c r="E85" s="75"/>
      <c r="F85" s="75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</row>
    <row r="86" spans="1:55" s="46" customFormat="1" x14ac:dyDescent="0.15">
      <c r="A86" s="75"/>
      <c r="B86" s="75"/>
      <c r="C86" s="75"/>
      <c r="D86" s="75"/>
      <c r="E86" s="75"/>
      <c r="F86" s="75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</row>
    <row r="87" spans="1:55" s="46" customFormat="1" x14ac:dyDescent="0.15">
      <c r="A87" s="75"/>
      <c r="B87" s="75"/>
      <c r="C87" s="75"/>
      <c r="D87" s="75"/>
      <c r="E87" s="75"/>
      <c r="F87" s="75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</row>
    <row r="88" spans="1:55" s="46" customFormat="1" x14ac:dyDescent="0.15">
      <c r="A88" s="75"/>
      <c r="B88" s="75"/>
      <c r="C88" s="75"/>
      <c r="D88" s="75"/>
      <c r="E88" s="75"/>
      <c r="F88" s="75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</row>
    <row r="89" spans="1:55" s="46" customFormat="1" x14ac:dyDescent="0.15">
      <c r="A89" s="75"/>
      <c r="B89" s="75"/>
      <c r="C89" s="75"/>
      <c r="D89" s="75"/>
      <c r="E89" s="75"/>
      <c r="F89" s="75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</row>
    <row r="90" spans="1:55" s="46" customFormat="1" x14ac:dyDescent="0.15">
      <c r="A90" s="75"/>
      <c r="B90" s="75"/>
      <c r="C90" s="75"/>
      <c r="D90" s="75"/>
      <c r="E90" s="75"/>
      <c r="F90" s="75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</row>
    <row r="91" spans="1:55" s="46" customFormat="1" x14ac:dyDescent="0.15">
      <c r="A91" s="75"/>
      <c r="B91" s="75"/>
      <c r="C91" s="75"/>
      <c r="D91" s="75"/>
      <c r="E91" s="75"/>
      <c r="F91" s="75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</row>
    <row r="92" spans="1:55" s="46" customFormat="1" x14ac:dyDescent="0.15">
      <c r="A92" s="75"/>
      <c r="B92" s="75"/>
      <c r="C92" s="75"/>
      <c r="D92" s="75"/>
      <c r="E92" s="75"/>
      <c r="F92" s="75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</row>
    <row r="93" spans="1:55" s="46" customFormat="1" x14ac:dyDescent="0.15">
      <c r="A93" s="75"/>
      <c r="B93" s="75"/>
      <c r="C93" s="75"/>
      <c r="D93" s="75"/>
      <c r="E93" s="75"/>
      <c r="F93" s="75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</row>
    <row r="94" spans="1:55" s="46" customFormat="1" x14ac:dyDescent="0.15">
      <c r="A94" s="75"/>
      <c r="B94" s="75"/>
      <c r="C94" s="75"/>
      <c r="D94" s="75"/>
      <c r="E94" s="75"/>
      <c r="F94" s="75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</row>
    <row r="95" spans="1:55" s="46" customFormat="1" x14ac:dyDescent="0.15">
      <c r="A95" s="75"/>
      <c r="B95" s="75"/>
      <c r="C95" s="75"/>
      <c r="D95" s="75"/>
      <c r="E95" s="75"/>
      <c r="F95" s="75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</row>
    <row r="96" spans="1:55" s="46" customFormat="1" x14ac:dyDescent="0.15">
      <c r="A96" s="75"/>
      <c r="B96" s="75"/>
      <c r="C96" s="75"/>
      <c r="D96" s="75"/>
      <c r="E96" s="75"/>
      <c r="F96" s="75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</row>
    <row r="97" spans="1:55" s="46" customFormat="1" x14ac:dyDescent="0.15">
      <c r="A97" s="75"/>
      <c r="B97" s="75"/>
      <c r="C97" s="75"/>
      <c r="D97" s="75"/>
      <c r="E97" s="75"/>
      <c r="F97" s="75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</row>
    <row r="98" spans="1:55" s="46" customFormat="1" x14ac:dyDescent="0.15">
      <c r="A98" s="75"/>
      <c r="B98" s="75"/>
      <c r="C98" s="75"/>
      <c r="D98" s="75"/>
      <c r="E98" s="75"/>
      <c r="F98" s="75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</row>
    <row r="99" spans="1:55" s="46" customFormat="1" x14ac:dyDescent="0.15">
      <c r="A99" s="75"/>
      <c r="B99" s="75"/>
      <c r="C99" s="75"/>
      <c r="D99" s="75"/>
      <c r="E99" s="75"/>
      <c r="F99" s="75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</row>
    <row r="100" spans="1:55" s="46" customFormat="1" x14ac:dyDescent="0.15">
      <c r="A100" s="75"/>
      <c r="B100" s="75"/>
      <c r="C100" s="75"/>
      <c r="D100" s="75"/>
      <c r="E100" s="75"/>
      <c r="F100" s="75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</row>
    <row r="101" spans="1:55" s="46" customFormat="1" x14ac:dyDescent="0.15">
      <c r="A101" s="75"/>
      <c r="B101" s="75"/>
      <c r="C101" s="75"/>
      <c r="D101" s="75"/>
      <c r="E101" s="75"/>
      <c r="F101" s="75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</row>
    <row r="102" spans="1:55" s="46" customFormat="1" x14ac:dyDescent="0.15">
      <c r="A102" s="75"/>
      <c r="B102" s="75"/>
      <c r="C102" s="75"/>
      <c r="D102" s="75"/>
      <c r="E102" s="75"/>
      <c r="F102" s="75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</row>
    <row r="103" spans="1:55" s="46" customFormat="1" x14ac:dyDescent="0.15">
      <c r="A103" s="75"/>
      <c r="B103" s="75"/>
      <c r="C103" s="75"/>
      <c r="D103" s="75"/>
      <c r="E103" s="75"/>
      <c r="F103" s="75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</row>
    <row r="104" spans="1:55" s="46" customFormat="1" x14ac:dyDescent="0.15">
      <c r="A104" s="75"/>
      <c r="B104" s="75"/>
      <c r="C104" s="75"/>
      <c r="D104" s="75"/>
      <c r="E104" s="75"/>
      <c r="F104" s="75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</row>
    <row r="105" spans="1:55" s="46" customFormat="1" x14ac:dyDescent="0.15">
      <c r="A105" s="75"/>
      <c r="B105" s="75"/>
      <c r="C105" s="75"/>
      <c r="D105" s="75"/>
      <c r="E105" s="75"/>
      <c r="F105" s="75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</row>
    <row r="106" spans="1:55" s="46" customFormat="1" x14ac:dyDescent="0.15">
      <c r="A106" s="75"/>
      <c r="B106" s="75"/>
      <c r="C106" s="75"/>
      <c r="D106" s="75"/>
      <c r="E106" s="75"/>
      <c r="F106" s="75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</row>
    <row r="107" spans="1:55" s="46" customFormat="1" x14ac:dyDescent="0.15">
      <c r="A107" s="75"/>
      <c r="B107" s="75"/>
      <c r="C107" s="75"/>
      <c r="D107" s="75"/>
      <c r="E107" s="75"/>
      <c r="F107" s="75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</row>
    <row r="108" spans="1:55" s="46" customFormat="1" x14ac:dyDescent="0.15">
      <c r="A108" s="75"/>
      <c r="B108" s="75"/>
      <c r="C108" s="75"/>
      <c r="D108" s="75"/>
      <c r="E108" s="75"/>
      <c r="F108" s="75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</row>
    <row r="109" spans="1:55" s="46" customFormat="1" x14ac:dyDescent="0.15">
      <c r="A109" s="75"/>
      <c r="B109" s="75"/>
      <c r="C109" s="75"/>
      <c r="D109" s="75"/>
      <c r="E109" s="75"/>
      <c r="F109" s="75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</row>
    <row r="110" spans="1:55" s="46" customFormat="1" x14ac:dyDescent="0.15">
      <c r="A110" s="75"/>
      <c r="B110" s="75"/>
      <c r="C110" s="75"/>
      <c r="D110" s="75"/>
      <c r="E110" s="75"/>
      <c r="F110" s="75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</row>
    <row r="111" spans="1:55" s="46" customFormat="1" x14ac:dyDescent="0.15">
      <c r="A111" s="75"/>
      <c r="B111" s="75"/>
      <c r="C111" s="75"/>
      <c r="D111" s="75"/>
      <c r="E111" s="75"/>
      <c r="F111" s="75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</row>
    <row r="112" spans="1:55" s="46" customFormat="1" x14ac:dyDescent="0.15">
      <c r="A112" s="75"/>
      <c r="B112" s="75"/>
      <c r="C112" s="75"/>
      <c r="D112" s="75"/>
      <c r="E112" s="75"/>
      <c r="F112" s="75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</row>
    <row r="113" spans="1:55" s="46" customFormat="1" x14ac:dyDescent="0.15">
      <c r="A113" s="75"/>
      <c r="B113" s="75"/>
      <c r="C113" s="75"/>
      <c r="D113" s="75"/>
      <c r="E113" s="75"/>
      <c r="F113" s="75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</row>
    <row r="114" spans="1:55" s="46" customFormat="1" x14ac:dyDescent="0.15">
      <c r="A114" s="75"/>
      <c r="B114" s="75"/>
      <c r="C114" s="75"/>
      <c r="D114" s="75"/>
      <c r="E114" s="75"/>
      <c r="F114" s="75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</row>
    <row r="115" spans="1:55" s="46" customFormat="1" x14ac:dyDescent="0.15">
      <c r="A115" s="75"/>
      <c r="B115" s="75"/>
      <c r="C115" s="75"/>
      <c r="D115" s="75"/>
      <c r="E115" s="75"/>
      <c r="F115" s="75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</row>
    <row r="116" spans="1:55" s="46" customFormat="1" x14ac:dyDescent="0.15">
      <c r="A116" s="75"/>
      <c r="B116" s="75"/>
      <c r="C116" s="75"/>
      <c r="D116" s="75"/>
      <c r="E116" s="75"/>
      <c r="F116" s="75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</row>
    <row r="117" spans="1:55" s="46" customFormat="1" x14ac:dyDescent="0.15">
      <c r="A117" s="75"/>
      <c r="B117" s="75"/>
      <c r="C117" s="75"/>
      <c r="D117" s="75"/>
      <c r="E117" s="75"/>
      <c r="F117" s="75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</row>
    <row r="118" spans="1:55" s="46" customFormat="1" x14ac:dyDescent="0.15">
      <c r="A118" s="75"/>
      <c r="B118" s="75"/>
      <c r="C118" s="75"/>
      <c r="D118" s="75"/>
      <c r="E118" s="75"/>
      <c r="F118" s="75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</row>
    <row r="119" spans="1:55" s="46" customFormat="1" x14ac:dyDescent="0.15">
      <c r="A119" s="75"/>
      <c r="B119" s="75"/>
      <c r="C119" s="75"/>
      <c r="D119" s="75"/>
      <c r="E119" s="75"/>
      <c r="F119" s="75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</row>
    <row r="120" spans="1:55" s="46" customFormat="1" x14ac:dyDescent="0.15">
      <c r="A120" s="75"/>
      <c r="B120" s="75"/>
      <c r="C120" s="75"/>
      <c r="D120" s="75"/>
      <c r="E120" s="75"/>
      <c r="F120" s="75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</row>
    <row r="121" spans="1:55" s="46" customFormat="1" x14ac:dyDescent="0.15">
      <c r="A121" s="75"/>
      <c r="B121" s="75"/>
      <c r="C121" s="75"/>
      <c r="D121" s="75"/>
      <c r="E121" s="75"/>
      <c r="F121" s="75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</row>
    <row r="122" spans="1:55" s="46" customFormat="1" x14ac:dyDescent="0.15">
      <c r="A122" s="75"/>
      <c r="B122" s="75"/>
      <c r="C122" s="75"/>
      <c r="D122" s="75"/>
      <c r="E122" s="75"/>
      <c r="F122" s="75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</row>
    <row r="123" spans="1:55" s="46" customFormat="1" x14ac:dyDescent="0.15">
      <c r="A123" s="75"/>
      <c r="B123" s="75"/>
      <c r="C123" s="75"/>
      <c r="D123" s="75"/>
      <c r="E123" s="75"/>
      <c r="F123" s="75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</row>
    <row r="124" spans="1:55" s="46" customFormat="1" x14ac:dyDescent="0.15">
      <c r="A124" s="75"/>
      <c r="B124" s="75"/>
      <c r="C124" s="75"/>
      <c r="D124" s="75"/>
      <c r="E124" s="75"/>
      <c r="F124" s="75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</row>
    <row r="125" spans="1:55" s="46" customFormat="1" x14ac:dyDescent="0.15">
      <c r="A125" s="75"/>
      <c r="B125" s="75"/>
      <c r="C125" s="75"/>
      <c r="D125" s="75"/>
      <c r="E125" s="75"/>
      <c r="F125" s="75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</row>
    <row r="126" spans="1:55" s="46" customFormat="1" x14ac:dyDescent="0.15">
      <c r="A126" s="75"/>
      <c r="B126" s="75"/>
      <c r="C126" s="75"/>
      <c r="D126" s="75"/>
      <c r="E126" s="75"/>
      <c r="F126" s="75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</row>
    <row r="127" spans="1:55" s="46" customFormat="1" x14ac:dyDescent="0.15">
      <c r="A127" s="75"/>
      <c r="B127" s="75"/>
      <c r="C127" s="75"/>
      <c r="D127" s="75"/>
      <c r="E127" s="75"/>
      <c r="F127" s="75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</row>
    <row r="128" spans="1:55" s="46" customFormat="1" x14ac:dyDescent="0.15">
      <c r="A128" s="75"/>
      <c r="B128" s="75"/>
      <c r="C128" s="75"/>
      <c r="D128" s="75"/>
      <c r="E128" s="75"/>
      <c r="F128" s="75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</row>
    <row r="129" spans="1:55" s="46" customFormat="1" x14ac:dyDescent="0.15">
      <c r="A129" s="75"/>
      <c r="B129" s="75"/>
      <c r="C129" s="75"/>
      <c r="D129" s="75"/>
      <c r="E129" s="75"/>
      <c r="F129" s="75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</row>
    <row r="130" spans="1:55" s="46" customFormat="1" x14ac:dyDescent="0.15">
      <c r="A130" s="75"/>
      <c r="B130" s="75"/>
      <c r="C130" s="75"/>
      <c r="D130" s="75"/>
      <c r="E130" s="75"/>
      <c r="F130" s="75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</row>
    <row r="131" spans="1:55" s="46" customFormat="1" x14ac:dyDescent="0.15">
      <c r="A131" s="75"/>
      <c r="B131" s="75"/>
      <c r="C131" s="75"/>
      <c r="D131" s="75"/>
      <c r="E131" s="75"/>
      <c r="F131" s="75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</row>
    <row r="132" spans="1:55" s="46" customFormat="1" x14ac:dyDescent="0.15">
      <c r="A132" s="75"/>
      <c r="B132" s="75"/>
      <c r="C132" s="75"/>
      <c r="D132" s="75"/>
      <c r="E132" s="75"/>
      <c r="F132" s="75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</row>
    <row r="133" spans="1:55" s="46" customFormat="1" x14ac:dyDescent="0.15">
      <c r="A133" s="75"/>
      <c r="B133" s="75"/>
      <c r="C133" s="75"/>
      <c r="D133" s="75"/>
      <c r="E133" s="75"/>
      <c r="F133" s="75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</row>
    <row r="134" spans="1:55" s="46" customFormat="1" x14ac:dyDescent="0.15">
      <c r="A134" s="75"/>
      <c r="B134" s="75"/>
      <c r="C134" s="75"/>
      <c r="D134" s="75"/>
      <c r="E134" s="75"/>
      <c r="F134" s="75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</row>
    <row r="135" spans="1:55" s="46" customFormat="1" x14ac:dyDescent="0.15">
      <c r="A135" s="75"/>
      <c r="B135" s="75"/>
      <c r="C135" s="75"/>
      <c r="D135" s="75"/>
      <c r="E135" s="75"/>
      <c r="F135" s="75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</row>
    <row r="136" spans="1:55" s="46" customFormat="1" x14ac:dyDescent="0.15">
      <c r="A136" s="75"/>
      <c r="B136" s="75"/>
      <c r="C136" s="75"/>
      <c r="D136" s="75"/>
      <c r="E136" s="75"/>
      <c r="F136" s="75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</row>
    <row r="137" spans="1:55" s="46" customFormat="1" x14ac:dyDescent="0.15">
      <c r="A137" s="75"/>
      <c r="B137" s="75"/>
      <c r="C137" s="75"/>
      <c r="D137" s="75"/>
      <c r="E137" s="75"/>
      <c r="F137" s="75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</row>
    <row r="138" spans="1:55" s="46" customFormat="1" x14ac:dyDescent="0.15">
      <c r="A138" s="75"/>
      <c r="B138" s="75"/>
      <c r="C138" s="75"/>
      <c r="D138" s="75"/>
      <c r="E138" s="75"/>
      <c r="F138" s="75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</row>
    <row r="139" spans="1:55" s="46" customFormat="1" x14ac:dyDescent="0.15">
      <c r="A139" s="75"/>
      <c r="B139" s="75"/>
      <c r="C139" s="75"/>
      <c r="D139" s="75"/>
      <c r="E139" s="75"/>
      <c r="F139" s="75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</row>
    <row r="140" spans="1:55" s="46" customFormat="1" x14ac:dyDescent="0.15">
      <c r="A140" s="75"/>
      <c r="B140" s="75"/>
      <c r="C140" s="75"/>
      <c r="D140" s="75"/>
      <c r="E140" s="75"/>
      <c r="F140" s="75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</row>
    <row r="141" spans="1:55" s="46" customFormat="1" x14ac:dyDescent="0.15">
      <c r="A141" s="75"/>
      <c r="B141" s="75"/>
      <c r="C141" s="75"/>
      <c r="D141" s="75"/>
      <c r="E141" s="75"/>
      <c r="F141" s="75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</row>
    <row r="142" spans="1:55" s="46" customFormat="1" x14ac:dyDescent="0.15">
      <c r="A142" s="75"/>
      <c r="B142" s="75"/>
      <c r="C142" s="75"/>
      <c r="D142" s="75"/>
      <c r="E142" s="75"/>
      <c r="F142" s="75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</row>
    <row r="143" spans="1:55" s="46" customFormat="1" x14ac:dyDescent="0.15">
      <c r="A143" s="75"/>
      <c r="B143" s="75"/>
      <c r="C143" s="75"/>
      <c r="D143" s="75"/>
      <c r="E143" s="75"/>
      <c r="F143" s="75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</row>
    <row r="144" spans="1:55" s="46" customFormat="1" x14ac:dyDescent="0.15">
      <c r="A144" s="75"/>
      <c r="B144" s="75"/>
      <c r="C144" s="75"/>
      <c r="D144" s="75"/>
      <c r="E144" s="75"/>
      <c r="F144" s="75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</row>
    <row r="145" spans="1:55" s="46" customFormat="1" x14ac:dyDescent="0.15">
      <c r="A145" s="75"/>
      <c r="B145" s="75"/>
      <c r="C145" s="75"/>
      <c r="D145" s="75"/>
      <c r="E145" s="75"/>
      <c r="F145" s="75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</row>
    <row r="146" spans="1:55" s="46" customFormat="1" x14ac:dyDescent="0.15">
      <c r="A146" s="75"/>
      <c r="B146" s="75"/>
      <c r="C146" s="75"/>
      <c r="D146" s="75"/>
      <c r="E146" s="75"/>
      <c r="F146" s="75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</row>
    <row r="147" spans="1:55" s="46" customFormat="1" x14ac:dyDescent="0.15">
      <c r="A147" s="75"/>
      <c r="B147" s="75"/>
      <c r="C147" s="75"/>
      <c r="D147" s="75"/>
      <c r="E147" s="75"/>
      <c r="F147" s="75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</row>
    <row r="148" spans="1:55" s="46" customFormat="1" x14ac:dyDescent="0.15">
      <c r="A148" s="75"/>
      <c r="B148" s="75"/>
      <c r="C148" s="75"/>
      <c r="D148" s="75"/>
      <c r="E148" s="75"/>
      <c r="F148" s="75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</row>
    <row r="149" spans="1:55" s="46" customFormat="1" x14ac:dyDescent="0.15">
      <c r="A149" s="75"/>
      <c r="B149" s="75"/>
      <c r="C149" s="75"/>
      <c r="D149" s="75"/>
      <c r="E149" s="75"/>
      <c r="F149" s="75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</row>
    <row r="150" spans="1:55" s="46" customFormat="1" x14ac:dyDescent="0.15">
      <c r="A150" s="75"/>
      <c r="B150" s="75"/>
      <c r="C150" s="75"/>
      <c r="D150" s="75"/>
      <c r="E150" s="75"/>
      <c r="F150" s="75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</row>
    <row r="151" spans="1:55" s="46" customFormat="1" x14ac:dyDescent="0.15">
      <c r="A151" s="75"/>
      <c r="B151" s="75"/>
      <c r="C151" s="75"/>
      <c r="D151" s="75"/>
      <c r="E151" s="75"/>
      <c r="F151" s="75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</row>
    <row r="152" spans="1:55" s="46" customFormat="1" x14ac:dyDescent="0.15">
      <c r="A152" s="75"/>
      <c r="B152" s="75"/>
      <c r="C152" s="75"/>
      <c r="D152" s="75"/>
      <c r="E152" s="75"/>
      <c r="F152" s="75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</row>
    <row r="153" spans="1:55" s="46" customFormat="1" x14ac:dyDescent="0.15">
      <c r="A153" s="75"/>
      <c r="B153" s="75"/>
      <c r="C153" s="75"/>
      <c r="D153" s="75"/>
      <c r="E153" s="75"/>
      <c r="F153" s="75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</row>
    <row r="154" spans="1:55" s="46" customFormat="1" x14ac:dyDescent="0.15">
      <c r="A154" s="75"/>
      <c r="B154" s="75"/>
      <c r="C154" s="75"/>
      <c r="D154" s="75"/>
      <c r="E154" s="75"/>
      <c r="F154" s="75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</row>
    <row r="155" spans="1:55" s="46" customFormat="1" x14ac:dyDescent="0.15">
      <c r="A155" s="75"/>
      <c r="B155" s="75"/>
      <c r="C155" s="75"/>
      <c r="D155" s="75"/>
      <c r="E155" s="75"/>
      <c r="F155" s="75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</row>
    <row r="156" spans="1:55" s="46" customFormat="1" x14ac:dyDescent="0.15">
      <c r="A156" s="75"/>
      <c r="B156" s="75"/>
      <c r="C156" s="75"/>
      <c r="D156" s="75"/>
      <c r="E156" s="75"/>
      <c r="F156" s="75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</row>
    <row r="157" spans="1:55" s="46" customFormat="1" x14ac:dyDescent="0.15">
      <c r="A157" s="75"/>
      <c r="B157" s="75"/>
      <c r="C157" s="75"/>
      <c r="D157" s="75"/>
      <c r="E157" s="75"/>
      <c r="F157" s="75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</row>
    <row r="158" spans="1:55" s="46" customFormat="1" x14ac:dyDescent="0.15">
      <c r="A158" s="75"/>
      <c r="B158" s="75"/>
      <c r="C158" s="75"/>
      <c r="D158" s="75"/>
      <c r="E158" s="75"/>
      <c r="F158" s="75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</row>
    <row r="159" spans="1:55" s="46" customFormat="1" x14ac:dyDescent="0.15">
      <c r="A159" s="75"/>
      <c r="B159" s="75"/>
      <c r="C159" s="75"/>
      <c r="D159" s="75"/>
      <c r="E159" s="75"/>
      <c r="F159" s="75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</row>
    <row r="160" spans="1:55" s="46" customFormat="1" x14ac:dyDescent="0.15">
      <c r="A160" s="75"/>
      <c r="B160" s="75"/>
      <c r="C160" s="75"/>
      <c r="D160" s="75"/>
      <c r="E160" s="75"/>
      <c r="F160" s="75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</row>
    <row r="161" spans="1:55" s="46" customFormat="1" x14ac:dyDescent="0.15">
      <c r="A161" s="75"/>
      <c r="B161" s="75"/>
      <c r="C161" s="75"/>
      <c r="D161" s="75"/>
      <c r="E161" s="75"/>
      <c r="F161" s="75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</row>
    <row r="162" spans="1:55" s="46" customFormat="1" x14ac:dyDescent="0.15">
      <c r="A162" s="75"/>
      <c r="B162" s="75"/>
      <c r="C162" s="75"/>
      <c r="D162" s="75"/>
      <c r="E162" s="75"/>
      <c r="F162" s="75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</row>
    <row r="163" spans="1:55" s="46" customFormat="1" x14ac:dyDescent="0.15">
      <c r="A163" s="75"/>
      <c r="B163" s="75"/>
      <c r="C163" s="75"/>
      <c r="D163" s="75"/>
      <c r="E163" s="75"/>
      <c r="F163" s="75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</row>
    <row r="164" spans="1:55" s="46" customFormat="1" x14ac:dyDescent="0.15">
      <c r="A164" s="75"/>
      <c r="B164" s="75"/>
      <c r="C164" s="75"/>
      <c r="D164" s="75"/>
      <c r="E164" s="75"/>
      <c r="F164" s="75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</row>
    <row r="165" spans="1:55" s="46" customFormat="1" x14ac:dyDescent="0.15">
      <c r="A165" s="75"/>
      <c r="B165" s="75"/>
      <c r="C165" s="75"/>
      <c r="D165" s="75"/>
      <c r="E165" s="75"/>
      <c r="F165" s="75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</row>
    <row r="166" spans="1:55" s="46" customFormat="1" x14ac:dyDescent="0.15">
      <c r="A166" s="75"/>
      <c r="B166" s="75"/>
      <c r="C166" s="75"/>
      <c r="D166" s="75"/>
      <c r="E166" s="75"/>
      <c r="F166" s="75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</row>
    <row r="167" spans="1:55" s="46" customFormat="1" x14ac:dyDescent="0.15">
      <c r="A167" s="75"/>
      <c r="B167" s="75"/>
      <c r="C167" s="75"/>
      <c r="D167" s="75"/>
      <c r="E167" s="75"/>
      <c r="F167" s="75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</row>
    <row r="168" spans="1:55" s="46" customFormat="1" x14ac:dyDescent="0.15">
      <c r="A168" s="75"/>
      <c r="B168" s="75"/>
      <c r="C168" s="75"/>
      <c r="D168" s="75"/>
      <c r="E168" s="75"/>
      <c r="F168" s="75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</row>
    <row r="169" spans="1:55" s="46" customFormat="1" x14ac:dyDescent="0.15">
      <c r="A169" s="75"/>
      <c r="B169" s="75"/>
      <c r="C169" s="75"/>
      <c r="D169" s="75"/>
      <c r="E169" s="75"/>
      <c r="F169" s="75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</row>
    <row r="170" spans="1:55" s="46" customFormat="1" x14ac:dyDescent="0.15">
      <c r="A170" s="75"/>
      <c r="B170" s="75"/>
      <c r="C170" s="75"/>
      <c r="D170" s="75"/>
      <c r="E170" s="75"/>
      <c r="F170" s="75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</row>
    <row r="171" spans="1:55" s="46" customFormat="1" x14ac:dyDescent="0.15">
      <c r="A171" s="75"/>
      <c r="B171" s="75"/>
      <c r="C171" s="75"/>
      <c r="D171" s="75"/>
      <c r="E171" s="75"/>
      <c r="F171" s="75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</row>
    <row r="172" spans="1:55" s="46" customFormat="1" x14ac:dyDescent="0.15">
      <c r="A172" s="75"/>
      <c r="B172" s="75"/>
      <c r="C172" s="75"/>
      <c r="D172" s="75"/>
      <c r="E172" s="75"/>
      <c r="F172" s="75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</row>
    <row r="173" spans="1:55" s="46" customFormat="1" x14ac:dyDescent="0.15">
      <c r="A173" s="75"/>
      <c r="B173" s="75"/>
      <c r="C173" s="75"/>
      <c r="D173" s="75"/>
      <c r="E173" s="75"/>
      <c r="F173" s="75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</row>
    <row r="174" spans="1:55" s="46" customFormat="1" x14ac:dyDescent="0.15">
      <c r="A174" s="75"/>
      <c r="B174" s="75"/>
      <c r="C174" s="75"/>
      <c r="D174" s="75"/>
      <c r="E174" s="75"/>
      <c r="F174" s="75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</row>
    <row r="175" spans="1:55" s="46" customFormat="1" x14ac:dyDescent="0.15">
      <c r="A175" s="75"/>
      <c r="B175" s="75"/>
      <c r="C175" s="75"/>
      <c r="D175" s="75"/>
      <c r="E175" s="75"/>
      <c r="F175" s="75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</row>
    <row r="176" spans="1:55" s="46" customFormat="1" x14ac:dyDescent="0.15">
      <c r="A176" s="75"/>
      <c r="B176" s="75"/>
      <c r="C176" s="75"/>
      <c r="D176" s="75"/>
      <c r="E176" s="75"/>
      <c r="F176" s="75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</row>
    <row r="177" spans="1:55" s="46" customFormat="1" x14ac:dyDescent="0.15">
      <c r="A177" s="75"/>
      <c r="B177" s="75"/>
      <c r="C177" s="75"/>
      <c r="D177" s="75"/>
      <c r="E177" s="75"/>
      <c r="F177" s="75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</row>
    <row r="178" spans="1:55" s="46" customFormat="1" x14ac:dyDescent="0.15">
      <c r="A178" s="75"/>
      <c r="B178" s="75"/>
      <c r="C178" s="75"/>
      <c r="D178" s="75"/>
      <c r="E178" s="75"/>
      <c r="F178" s="75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</row>
    <row r="179" spans="1:55" s="46" customFormat="1" x14ac:dyDescent="0.15">
      <c r="A179" s="75"/>
      <c r="B179" s="75"/>
      <c r="C179" s="75"/>
      <c r="D179" s="75"/>
      <c r="E179" s="75"/>
      <c r="F179" s="75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</row>
    <row r="180" spans="1:55" s="46" customFormat="1" x14ac:dyDescent="0.15">
      <c r="A180" s="75"/>
      <c r="B180" s="75"/>
      <c r="C180" s="75"/>
      <c r="D180" s="75"/>
      <c r="E180" s="75"/>
      <c r="F180" s="75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</row>
    <row r="181" spans="1:55" s="46" customFormat="1" x14ac:dyDescent="0.15">
      <c r="A181" s="75"/>
      <c r="B181" s="75"/>
      <c r="C181" s="75"/>
      <c r="D181" s="75"/>
      <c r="E181" s="75"/>
      <c r="F181" s="75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</row>
    <row r="182" spans="1:55" s="46" customFormat="1" x14ac:dyDescent="0.15">
      <c r="A182" s="75"/>
      <c r="B182" s="75"/>
      <c r="C182" s="75"/>
      <c r="D182" s="75"/>
      <c r="E182" s="75"/>
      <c r="F182" s="75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</row>
    <row r="183" spans="1:55" s="46" customFormat="1" x14ac:dyDescent="0.15">
      <c r="A183" s="75"/>
      <c r="B183" s="75"/>
      <c r="C183" s="75"/>
      <c r="D183" s="75"/>
      <c r="E183" s="75"/>
      <c r="F183" s="75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</row>
    <row r="184" spans="1:55" s="46" customFormat="1" x14ac:dyDescent="0.15">
      <c r="A184" s="75"/>
      <c r="B184" s="75"/>
      <c r="C184" s="75"/>
      <c r="D184" s="75"/>
      <c r="E184" s="75"/>
      <c r="F184" s="75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</row>
    <row r="185" spans="1:55" s="46" customFormat="1" x14ac:dyDescent="0.15">
      <c r="A185" s="75"/>
      <c r="B185" s="75"/>
      <c r="C185" s="75"/>
      <c r="D185" s="75"/>
      <c r="E185" s="75"/>
      <c r="F185" s="75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</row>
    <row r="186" spans="1:55" s="46" customFormat="1" x14ac:dyDescent="0.15">
      <c r="A186" s="75"/>
      <c r="B186" s="75"/>
      <c r="C186" s="75"/>
      <c r="D186" s="75"/>
      <c r="E186" s="75"/>
      <c r="F186" s="75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</row>
    <row r="187" spans="1:55" s="46" customFormat="1" x14ac:dyDescent="0.15">
      <c r="A187" s="75"/>
      <c r="B187" s="75"/>
      <c r="C187" s="75"/>
      <c r="D187" s="75"/>
      <c r="E187" s="75"/>
      <c r="F187" s="75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</row>
    <row r="188" spans="1:55" s="46" customFormat="1" x14ac:dyDescent="0.15">
      <c r="A188" s="75"/>
      <c r="B188" s="75"/>
      <c r="C188" s="75"/>
      <c r="D188" s="75"/>
      <c r="E188" s="75"/>
      <c r="F188" s="75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</row>
    <row r="189" spans="1:55" s="46" customFormat="1" x14ac:dyDescent="0.15">
      <c r="A189" s="75"/>
      <c r="B189" s="75"/>
      <c r="C189" s="75"/>
      <c r="D189" s="75"/>
      <c r="E189" s="75"/>
      <c r="F189" s="75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</row>
    <row r="190" spans="1:55" s="46" customFormat="1" x14ac:dyDescent="0.15">
      <c r="A190" s="75"/>
      <c r="B190" s="75"/>
      <c r="C190" s="75"/>
      <c r="D190" s="75"/>
      <c r="E190" s="75"/>
      <c r="F190" s="75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</row>
    <row r="191" spans="1:55" s="46" customFormat="1" x14ac:dyDescent="0.15">
      <c r="A191" s="75"/>
      <c r="B191" s="75"/>
      <c r="C191" s="75"/>
      <c r="D191" s="75"/>
      <c r="E191" s="75"/>
      <c r="F191" s="75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</row>
    <row r="192" spans="1:55" s="46" customFormat="1" x14ac:dyDescent="0.15">
      <c r="A192" s="75"/>
      <c r="B192" s="75"/>
      <c r="C192" s="75"/>
      <c r="D192" s="75"/>
      <c r="E192" s="75"/>
      <c r="F192" s="75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</row>
    <row r="193" spans="1:55" s="46" customFormat="1" x14ac:dyDescent="0.15">
      <c r="A193" s="75"/>
      <c r="B193" s="75"/>
      <c r="C193" s="75"/>
      <c r="D193" s="75"/>
      <c r="E193" s="75"/>
      <c r="F193" s="75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</row>
    <row r="194" spans="1:55" s="46" customFormat="1" x14ac:dyDescent="0.15">
      <c r="A194" s="75"/>
      <c r="B194" s="75"/>
      <c r="C194" s="75"/>
      <c r="D194" s="75"/>
      <c r="E194" s="75"/>
      <c r="F194" s="75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</row>
    <row r="195" spans="1:55" s="46" customFormat="1" x14ac:dyDescent="0.15">
      <c r="A195" s="75"/>
      <c r="B195" s="75"/>
      <c r="C195" s="75"/>
      <c r="D195" s="75"/>
      <c r="E195" s="75"/>
      <c r="F195" s="75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</row>
    <row r="196" spans="1:55" s="46" customFormat="1" x14ac:dyDescent="0.15">
      <c r="A196" s="75"/>
      <c r="B196" s="75"/>
      <c r="C196" s="75"/>
      <c r="D196" s="75"/>
      <c r="E196" s="75"/>
      <c r="F196" s="75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</row>
    <row r="197" spans="1:55" s="46" customFormat="1" x14ac:dyDescent="0.15">
      <c r="A197" s="75"/>
      <c r="B197" s="75"/>
      <c r="C197" s="75"/>
      <c r="D197" s="75"/>
      <c r="E197" s="75"/>
      <c r="F197" s="75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</row>
    <row r="198" spans="1:55" s="46" customFormat="1" x14ac:dyDescent="0.15">
      <c r="A198" s="75"/>
      <c r="B198" s="75"/>
      <c r="C198" s="75"/>
      <c r="D198" s="75"/>
      <c r="E198" s="75"/>
      <c r="F198" s="75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</row>
    <row r="199" spans="1:55" s="46" customFormat="1" x14ac:dyDescent="0.15">
      <c r="A199" s="75"/>
      <c r="B199" s="75"/>
      <c r="C199" s="75"/>
      <c r="D199" s="75"/>
      <c r="E199" s="75"/>
      <c r="F199" s="75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</row>
    <row r="200" spans="1:55" s="46" customFormat="1" x14ac:dyDescent="0.15">
      <c r="A200" s="75"/>
      <c r="B200" s="75"/>
      <c r="C200" s="75"/>
      <c r="D200" s="75"/>
      <c r="E200" s="75"/>
      <c r="F200" s="75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</row>
    <row r="201" spans="1:55" s="46" customFormat="1" x14ac:dyDescent="0.15">
      <c r="A201" s="75"/>
      <c r="B201" s="75"/>
      <c r="C201" s="75"/>
      <c r="D201" s="75"/>
      <c r="E201" s="75"/>
      <c r="F201" s="75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</row>
    <row r="202" spans="1:55" s="46" customFormat="1" x14ac:dyDescent="0.15">
      <c r="A202" s="75"/>
      <c r="B202" s="75"/>
      <c r="C202" s="75"/>
      <c r="D202" s="75"/>
      <c r="E202" s="75"/>
      <c r="F202" s="75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</row>
    <row r="203" spans="1:55" s="46" customFormat="1" x14ac:dyDescent="0.15">
      <c r="A203" s="75"/>
      <c r="B203" s="75"/>
      <c r="C203" s="75"/>
      <c r="D203" s="75"/>
      <c r="E203" s="75"/>
      <c r="F203" s="75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</row>
    <row r="204" spans="1:55" s="46" customFormat="1" x14ac:dyDescent="0.15">
      <c r="A204" s="75"/>
      <c r="B204" s="75"/>
      <c r="C204" s="75"/>
      <c r="D204" s="75"/>
      <c r="E204" s="75"/>
      <c r="F204" s="75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</row>
    <row r="205" spans="1:55" s="46" customFormat="1" x14ac:dyDescent="0.15">
      <c r="A205" s="75"/>
      <c r="B205" s="75"/>
      <c r="C205" s="75"/>
      <c r="D205" s="75"/>
      <c r="E205" s="75"/>
      <c r="F205" s="75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</row>
    <row r="206" spans="1:55" s="46" customFormat="1" x14ac:dyDescent="0.15">
      <c r="A206" s="75"/>
      <c r="B206" s="75"/>
      <c r="C206" s="75"/>
      <c r="D206" s="75"/>
      <c r="E206" s="75"/>
      <c r="F206" s="75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</row>
    <row r="207" spans="1:55" s="46" customFormat="1" x14ac:dyDescent="0.15">
      <c r="A207" s="75"/>
      <c r="B207" s="75"/>
      <c r="C207" s="75"/>
      <c r="D207" s="75"/>
      <c r="E207" s="75"/>
      <c r="F207" s="75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</row>
    <row r="208" spans="1:55" s="46" customFormat="1" x14ac:dyDescent="0.15">
      <c r="A208" s="75"/>
      <c r="B208" s="75"/>
      <c r="C208" s="75"/>
      <c r="D208" s="75"/>
      <c r="E208" s="75"/>
      <c r="F208" s="75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</row>
    <row r="209" spans="1:55" s="46" customFormat="1" x14ac:dyDescent="0.15">
      <c r="A209" s="75"/>
      <c r="B209" s="75"/>
      <c r="C209" s="75"/>
      <c r="D209" s="75"/>
      <c r="E209" s="75"/>
      <c r="F209" s="75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</row>
    <row r="210" spans="1:55" s="46" customFormat="1" x14ac:dyDescent="0.15">
      <c r="A210" s="75"/>
      <c r="B210" s="75"/>
      <c r="C210" s="75"/>
      <c r="D210" s="75"/>
      <c r="E210" s="75"/>
      <c r="F210" s="75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</row>
    <row r="211" spans="1:55" s="46" customFormat="1" x14ac:dyDescent="0.15">
      <c r="A211" s="75"/>
      <c r="B211" s="75"/>
      <c r="C211" s="75"/>
      <c r="D211" s="75"/>
      <c r="E211" s="75"/>
      <c r="F211" s="75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</row>
    <row r="212" spans="1:55" s="46" customFormat="1" x14ac:dyDescent="0.15">
      <c r="A212" s="75"/>
      <c r="B212" s="75"/>
      <c r="C212" s="75"/>
      <c r="D212" s="75"/>
      <c r="E212" s="75"/>
      <c r="F212" s="75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</row>
    <row r="213" spans="1:55" s="46" customFormat="1" x14ac:dyDescent="0.15">
      <c r="A213" s="75"/>
      <c r="B213" s="75"/>
      <c r="C213" s="75"/>
      <c r="D213" s="75"/>
      <c r="E213" s="75"/>
      <c r="F213" s="75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</row>
    <row r="214" spans="1:55" s="46" customFormat="1" x14ac:dyDescent="0.15">
      <c r="A214" s="75"/>
      <c r="B214" s="75"/>
      <c r="C214" s="75"/>
      <c r="D214" s="75"/>
      <c r="E214" s="75"/>
      <c r="F214" s="75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</row>
    <row r="215" spans="1:55" s="46" customFormat="1" x14ac:dyDescent="0.15">
      <c r="A215" s="75"/>
      <c r="B215" s="75"/>
      <c r="C215" s="75"/>
      <c r="D215" s="75"/>
      <c r="E215" s="75"/>
      <c r="F215" s="75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</row>
    <row r="216" spans="1:55" s="46" customFormat="1" x14ac:dyDescent="0.15">
      <c r="A216" s="75"/>
      <c r="B216" s="75"/>
      <c r="C216" s="75"/>
      <c r="D216" s="75"/>
      <c r="E216" s="75"/>
      <c r="F216" s="75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</row>
    <row r="217" spans="1:55" s="46" customFormat="1" x14ac:dyDescent="0.15">
      <c r="A217" s="75"/>
      <c r="B217" s="75"/>
      <c r="C217" s="75"/>
      <c r="D217" s="75"/>
      <c r="E217" s="75"/>
      <c r="F217" s="75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</row>
    <row r="218" spans="1:55" s="46" customFormat="1" x14ac:dyDescent="0.15">
      <c r="A218" s="75"/>
      <c r="B218" s="75"/>
      <c r="C218" s="75"/>
      <c r="D218" s="75"/>
      <c r="E218" s="75"/>
      <c r="F218" s="75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</row>
    <row r="219" spans="1:55" s="46" customFormat="1" x14ac:dyDescent="0.15">
      <c r="A219" s="75"/>
      <c r="B219" s="75"/>
      <c r="C219" s="75"/>
      <c r="D219" s="75"/>
      <c r="E219" s="75"/>
      <c r="F219" s="75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</row>
    <row r="220" spans="1:55" s="46" customFormat="1" x14ac:dyDescent="0.15">
      <c r="A220" s="75"/>
      <c r="B220" s="75"/>
      <c r="C220" s="75"/>
      <c r="D220" s="75"/>
      <c r="E220" s="75"/>
      <c r="F220" s="75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</row>
    <row r="221" spans="1:55" s="46" customFormat="1" x14ac:dyDescent="0.15">
      <c r="A221" s="75"/>
      <c r="B221" s="75"/>
      <c r="C221" s="75"/>
      <c r="D221" s="75"/>
      <c r="E221" s="75"/>
      <c r="F221" s="75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</row>
    <row r="222" spans="1:55" s="46" customFormat="1" x14ac:dyDescent="0.15">
      <c r="A222" s="75"/>
      <c r="B222" s="75"/>
      <c r="C222" s="75"/>
      <c r="D222" s="75"/>
      <c r="E222" s="75"/>
      <c r="F222" s="75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</row>
    <row r="223" spans="1:55" s="46" customFormat="1" x14ac:dyDescent="0.15">
      <c r="A223" s="75"/>
      <c r="B223" s="75"/>
      <c r="C223" s="75"/>
      <c r="D223" s="75"/>
      <c r="E223" s="75"/>
      <c r="F223" s="75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</row>
    <row r="224" spans="1:55" s="46" customFormat="1" x14ac:dyDescent="0.15">
      <c r="A224" s="75"/>
      <c r="B224" s="75"/>
      <c r="C224" s="75"/>
      <c r="D224" s="75"/>
      <c r="E224" s="75"/>
      <c r="F224" s="75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</row>
    <row r="225" spans="1:55" s="46" customFormat="1" x14ac:dyDescent="0.15">
      <c r="A225" s="75"/>
      <c r="B225" s="75"/>
      <c r="C225" s="75"/>
      <c r="D225" s="75"/>
      <c r="E225" s="75"/>
      <c r="F225" s="75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</row>
    <row r="226" spans="1:55" s="46" customFormat="1" x14ac:dyDescent="0.15">
      <c r="A226" s="75"/>
      <c r="B226" s="75"/>
      <c r="C226" s="75"/>
      <c r="D226" s="75"/>
      <c r="E226" s="75"/>
      <c r="F226" s="75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</row>
    <row r="227" spans="1:55" s="46" customFormat="1" x14ac:dyDescent="0.15">
      <c r="A227" s="75"/>
      <c r="B227" s="75"/>
      <c r="C227" s="75"/>
      <c r="D227" s="75"/>
      <c r="E227" s="75"/>
      <c r="F227" s="75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</row>
    <row r="228" spans="1:55" s="46" customFormat="1" x14ac:dyDescent="0.15">
      <c r="A228" s="75"/>
      <c r="B228" s="75"/>
      <c r="C228" s="75"/>
      <c r="D228" s="75"/>
      <c r="E228" s="75"/>
      <c r="F228" s="75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</row>
    <row r="229" spans="1:55" s="46" customFormat="1" x14ac:dyDescent="0.15">
      <c r="A229" s="75"/>
      <c r="B229" s="75"/>
      <c r="C229" s="75"/>
      <c r="D229" s="75"/>
      <c r="E229" s="75"/>
      <c r="F229" s="75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</row>
    <row r="230" spans="1:55" s="46" customFormat="1" x14ac:dyDescent="0.15">
      <c r="A230" s="75"/>
      <c r="B230" s="75"/>
      <c r="C230" s="75"/>
      <c r="D230" s="75"/>
      <c r="E230" s="75"/>
      <c r="F230" s="75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</row>
    <row r="231" spans="1:55" s="46" customFormat="1" x14ac:dyDescent="0.15">
      <c r="A231" s="75"/>
      <c r="B231" s="75"/>
      <c r="C231" s="75"/>
      <c r="D231" s="75"/>
      <c r="E231" s="75"/>
      <c r="F231" s="75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</row>
    <row r="232" spans="1:55" s="46" customFormat="1" x14ac:dyDescent="0.15">
      <c r="A232" s="75"/>
      <c r="B232" s="75"/>
      <c r="C232" s="75"/>
      <c r="D232" s="75"/>
      <c r="E232" s="75"/>
      <c r="F232" s="75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</row>
    <row r="233" spans="1:55" s="46" customFormat="1" x14ac:dyDescent="0.15">
      <c r="A233" s="75"/>
      <c r="B233" s="75"/>
      <c r="C233" s="75"/>
      <c r="D233" s="75"/>
      <c r="E233" s="75"/>
      <c r="F233" s="75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</row>
    <row r="234" spans="1:55" s="46" customFormat="1" x14ac:dyDescent="0.15">
      <c r="A234" s="75"/>
      <c r="B234" s="75"/>
      <c r="C234" s="75"/>
      <c r="D234" s="75"/>
      <c r="E234" s="75"/>
      <c r="F234" s="75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</row>
    <row r="235" spans="1:55" s="46" customFormat="1" x14ac:dyDescent="0.15">
      <c r="A235" s="75"/>
      <c r="B235" s="75"/>
      <c r="C235" s="75"/>
      <c r="D235" s="75"/>
      <c r="E235" s="75"/>
      <c r="F235" s="75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</row>
    <row r="236" spans="1:55" s="46" customFormat="1" x14ac:dyDescent="0.15">
      <c r="A236" s="75"/>
      <c r="B236" s="75"/>
      <c r="C236" s="75"/>
      <c r="D236" s="75"/>
      <c r="E236" s="75"/>
      <c r="F236" s="75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</row>
    <row r="237" spans="1:55" s="46" customFormat="1" x14ac:dyDescent="0.15">
      <c r="A237" s="75"/>
      <c r="B237" s="75"/>
      <c r="C237" s="75"/>
      <c r="D237" s="75"/>
      <c r="E237" s="75"/>
      <c r="F237" s="75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</row>
    <row r="238" spans="1:55" s="46" customFormat="1" x14ac:dyDescent="0.15">
      <c r="A238" s="75"/>
      <c r="B238" s="75"/>
      <c r="C238" s="75"/>
      <c r="D238" s="75"/>
      <c r="E238" s="75"/>
      <c r="F238" s="75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</row>
    <row r="239" spans="1:55" s="46" customFormat="1" x14ac:dyDescent="0.15">
      <c r="A239" s="75"/>
      <c r="B239" s="75"/>
      <c r="C239" s="75"/>
      <c r="D239" s="75"/>
      <c r="E239" s="75"/>
      <c r="F239" s="75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</row>
    <row r="240" spans="1:55" s="46" customFormat="1" x14ac:dyDescent="0.15">
      <c r="A240" s="75"/>
      <c r="B240" s="75"/>
      <c r="C240" s="75"/>
      <c r="D240" s="75"/>
      <c r="E240" s="75"/>
      <c r="F240" s="75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</row>
    <row r="241" spans="1:55" s="46" customFormat="1" x14ac:dyDescent="0.15">
      <c r="A241" s="75"/>
      <c r="B241" s="75"/>
      <c r="C241" s="75"/>
      <c r="D241" s="75"/>
      <c r="E241" s="75"/>
      <c r="F241" s="75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</row>
    <row r="242" spans="1:55" s="46" customFormat="1" x14ac:dyDescent="0.15">
      <c r="A242" s="75"/>
      <c r="B242" s="75"/>
      <c r="C242" s="75"/>
      <c r="D242" s="75"/>
      <c r="E242" s="75"/>
      <c r="F242" s="75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</row>
    <row r="243" spans="1:55" s="46" customFormat="1" x14ac:dyDescent="0.15">
      <c r="A243" s="75"/>
      <c r="B243" s="75"/>
      <c r="C243" s="75"/>
      <c r="D243" s="75"/>
      <c r="E243" s="75"/>
      <c r="F243" s="75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</row>
    <row r="244" spans="1:55" s="46" customFormat="1" x14ac:dyDescent="0.15">
      <c r="A244" s="75"/>
      <c r="B244" s="75"/>
      <c r="C244" s="75"/>
      <c r="D244" s="75"/>
      <c r="E244" s="75"/>
      <c r="F244" s="75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</row>
    <row r="245" spans="1:55" s="46" customFormat="1" x14ac:dyDescent="0.15">
      <c r="A245" s="75"/>
      <c r="B245" s="75"/>
      <c r="C245" s="75"/>
      <c r="D245" s="75"/>
      <c r="E245" s="75"/>
      <c r="F245" s="75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</row>
    <row r="246" spans="1:55" s="46" customFormat="1" x14ac:dyDescent="0.15">
      <c r="A246" s="75"/>
      <c r="B246" s="75"/>
      <c r="C246" s="75"/>
      <c r="D246" s="75"/>
      <c r="E246" s="75"/>
      <c r="F246" s="75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</row>
    <row r="247" spans="1:55" s="46" customFormat="1" x14ac:dyDescent="0.15">
      <c r="A247" s="75"/>
      <c r="B247" s="75"/>
      <c r="C247" s="75"/>
      <c r="D247" s="75"/>
      <c r="E247" s="75"/>
      <c r="F247" s="75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</row>
    <row r="248" spans="1:55" s="46" customFormat="1" x14ac:dyDescent="0.15">
      <c r="A248" s="75"/>
      <c r="B248" s="75"/>
      <c r="C248" s="75"/>
      <c r="D248" s="75"/>
      <c r="E248" s="75"/>
      <c r="F248" s="75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</row>
    <row r="249" spans="1:55" s="46" customFormat="1" x14ac:dyDescent="0.15">
      <c r="A249" s="75"/>
      <c r="B249" s="75"/>
      <c r="C249" s="75"/>
      <c r="D249" s="75"/>
      <c r="E249" s="75"/>
      <c r="F249" s="75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</row>
    <row r="250" spans="1:55" s="46" customFormat="1" x14ac:dyDescent="0.15">
      <c r="A250" s="75"/>
      <c r="B250" s="75"/>
      <c r="C250" s="75"/>
      <c r="D250" s="75"/>
      <c r="E250" s="75"/>
      <c r="F250" s="75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</row>
    <row r="251" spans="1:55" s="46" customFormat="1" x14ac:dyDescent="0.15">
      <c r="A251" s="75"/>
      <c r="B251" s="75"/>
      <c r="C251" s="75"/>
      <c r="D251" s="75"/>
      <c r="E251" s="75"/>
      <c r="F251" s="75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</row>
    <row r="252" spans="1:55" s="46" customFormat="1" x14ac:dyDescent="0.15">
      <c r="A252" s="75"/>
      <c r="B252" s="75"/>
      <c r="C252" s="75"/>
      <c r="D252" s="75"/>
      <c r="E252" s="75"/>
      <c r="F252" s="75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</row>
    <row r="253" spans="1:55" s="46" customFormat="1" x14ac:dyDescent="0.15">
      <c r="A253" s="75"/>
      <c r="B253" s="75"/>
      <c r="C253" s="75"/>
      <c r="D253" s="75"/>
      <c r="E253" s="75"/>
      <c r="F253" s="75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</row>
    <row r="254" spans="1:55" s="46" customFormat="1" x14ac:dyDescent="0.15">
      <c r="A254" s="75"/>
      <c r="B254" s="75"/>
      <c r="C254" s="75"/>
      <c r="D254" s="75"/>
      <c r="E254" s="75"/>
      <c r="F254" s="75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</row>
    <row r="255" spans="1:55" s="46" customFormat="1" x14ac:dyDescent="0.15">
      <c r="A255" s="75"/>
      <c r="B255" s="75"/>
      <c r="C255" s="75"/>
      <c r="D255" s="75"/>
      <c r="E255" s="75"/>
      <c r="F255" s="75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</row>
    <row r="256" spans="1:55" s="46" customFormat="1" x14ac:dyDescent="0.15">
      <c r="A256" s="75"/>
      <c r="B256" s="75"/>
      <c r="C256" s="75"/>
      <c r="D256" s="75"/>
      <c r="E256" s="75"/>
      <c r="F256" s="75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</row>
    <row r="257" spans="1:55" s="46" customFormat="1" x14ac:dyDescent="0.15">
      <c r="A257" s="75"/>
      <c r="B257" s="75"/>
      <c r="C257" s="75"/>
      <c r="D257" s="75"/>
      <c r="E257" s="75"/>
      <c r="F257" s="75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</row>
    <row r="258" spans="1:55" s="46" customFormat="1" x14ac:dyDescent="0.15">
      <c r="A258" s="75"/>
      <c r="B258" s="75"/>
      <c r="C258" s="75"/>
      <c r="D258" s="75"/>
      <c r="E258" s="75"/>
      <c r="F258" s="75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</row>
    <row r="259" spans="1:55" s="46" customFormat="1" x14ac:dyDescent="0.15">
      <c r="A259" s="75"/>
      <c r="B259" s="75"/>
      <c r="C259" s="75"/>
      <c r="D259" s="75"/>
      <c r="E259" s="75"/>
      <c r="F259" s="75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</row>
    <row r="260" spans="1:55" s="46" customFormat="1" x14ac:dyDescent="0.15">
      <c r="A260" s="75"/>
      <c r="B260" s="75"/>
      <c r="C260" s="75"/>
      <c r="D260" s="75"/>
      <c r="E260" s="75"/>
      <c r="F260" s="75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</row>
    <row r="261" spans="1:55" s="46" customFormat="1" x14ac:dyDescent="0.15">
      <c r="A261" s="75"/>
      <c r="B261" s="75"/>
      <c r="C261" s="75"/>
      <c r="D261" s="75"/>
      <c r="E261" s="75"/>
      <c r="F261" s="75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</row>
    <row r="262" spans="1:55" s="46" customFormat="1" x14ac:dyDescent="0.15">
      <c r="A262" s="75"/>
      <c r="B262" s="75"/>
      <c r="C262" s="75"/>
      <c r="D262" s="75"/>
      <c r="E262" s="75"/>
      <c r="F262" s="75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</row>
    <row r="263" spans="1:55" s="46" customFormat="1" x14ac:dyDescent="0.15">
      <c r="A263" s="75"/>
      <c r="B263" s="75"/>
      <c r="C263" s="75"/>
      <c r="D263" s="75"/>
      <c r="E263" s="75"/>
      <c r="F263" s="75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</row>
    <row r="264" spans="1:55" s="46" customFormat="1" x14ac:dyDescent="0.15">
      <c r="A264" s="75"/>
      <c r="B264" s="75"/>
      <c r="C264" s="75"/>
      <c r="D264" s="75"/>
      <c r="E264" s="75"/>
      <c r="F264" s="75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</row>
    <row r="265" spans="1:55" s="46" customFormat="1" x14ac:dyDescent="0.15">
      <c r="A265" s="75"/>
      <c r="B265" s="75"/>
      <c r="C265" s="75"/>
      <c r="D265" s="75"/>
      <c r="E265" s="75"/>
      <c r="F265" s="75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</row>
    <row r="266" spans="1:55" s="46" customFormat="1" x14ac:dyDescent="0.15">
      <c r="A266" s="75"/>
      <c r="B266" s="75"/>
      <c r="C266" s="75"/>
      <c r="D266" s="75"/>
      <c r="E266" s="75"/>
      <c r="F266" s="75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</row>
    <row r="267" spans="1:55" s="46" customFormat="1" x14ac:dyDescent="0.15">
      <c r="A267" s="75"/>
      <c r="B267" s="75"/>
      <c r="C267" s="75"/>
      <c r="D267" s="75"/>
      <c r="E267" s="75"/>
      <c r="F267" s="75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</row>
    <row r="268" spans="1:55" s="46" customFormat="1" x14ac:dyDescent="0.15">
      <c r="A268" s="75"/>
      <c r="B268" s="75"/>
      <c r="C268" s="75"/>
      <c r="D268" s="75"/>
      <c r="E268" s="75"/>
      <c r="F268" s="75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</row>
    <row r="269" spans="1:55" s="46" customFormat="1" x14ac:dyDescent="0.15">
      <c r="A269" s="75"/>
      <c r="B269" s="75"/>
      <c r="C269" s="75"/>
      <c r="D269" s="75"/>
      <c r="E269" s="75"/>
      <c r="F269" s="75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</row>
    <row r="270" spans="1:55" s="46" customFormat="1" x14ac:dyDescent="0.15">
      <c r="A270" s="75"/>
      <c r="B270" s="75"/>
      <c r="C270" s="75"/>
      <c r="D270" s="75"/>
      <c r="E270" s="75"/>
      <c r="F270" s="75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</row>
    <row r="271" spans="1:55" s="46" customFormat="1" x14ac:dyDescent="0.15">
      <c r="A271" s="75"/>
      <c r="B271" s="75"/>
      <c r="C271" s="75"/>
      <c r="D271" s="75"/>
      <c r="E271" s="75"/>
      <c r="F271" s="75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</row>
    <row r="272" spans="1:55" s="46" customFormat="1" x14ac:dyDescent="0.15">
      <c r="A272" s="75"/>
      <c r="B272" s="75"/>
      <c r="C272" s="75"/>
      <c r="D272" s="75"/>
      <c r="E272" s="75"/>
      <c r="F272" s="75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</row>
    <row r="273" spans="1:55" s="46" customFormat="1" x14ac:dyDescent="0.15">
      <c r="A273" s="75"/>
      <c r="B273" s="75"/>
      <c r="C273" s="75"/>
      <c r="D273" s="75"/>
      <c r="E273" s="75"/>
      <c r="F273" s="75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</row>
    <row r="274" spans="1:55" s="46" customFormat="1" x14ac:dyDescent="0.15">
      <c r="A274" s="75"/>
      <c r="B274" s="75"/>
      <c r="C274" s="75"/>
      <c r="D274" s="75"/>
      <c r="E274" s="75"/>
      <c r="F274" s="75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</row>
    <row r="275" spans="1:55" s="46" customFormat="1" x14ac:dyDescent="0.15">
      <c r="A275" s="75"/>
      <c r="B275" s="75"/>
      <c r="C275" s="75"/>
      <c r="D275" s="75"/>
      <c r="E275" s="75"/>
      <c r="F275" s="75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</row>
    <row r="276" spans="1:55" s="46" customFormat="1" x14ac:dyDescent="0.15">
      <c r="A276" s="75"/>
      <c r="B276" s="75"/>
      <c r="C276" s="75"/>
      <c r="D276" s="75"/>
      <c r="E276" s="75"/>
      <c r="F276" s="75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</row>
    <row r="277" spans="1:55" s="46" customFormat="1" x14ac:dyDescent="0.15">
      <c r="A277" s="75"/>
      <c r="B277" s="75"/>
      <c r="C277" s="75"/>
      <c r="D277" s="75"/>
      <c r="E277" s="75"/>
      <c r="F277" s="75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</row>
    <row r="278" spans="1:55" s="46" customFormat="1" x14ac:dyDescent="0.15">
      <c r="A278" s="75"/>
      <c r="B278" s="75"/>
      <c r="C278" s="75"/>
      <c r="D278" s="75"/>
      <c r="E278" s="75"/>
      <c r="F278" s="75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</row>
    <row r="279" spans="1:55" s="46" customFormat="1" x14ac:dyDescent="0.15">
      <c r="A279" s="75"/>
      <c r="B279" s="75"/>
      <c r="C279" s="75"/>
      <c r="D279" s="75"/>
      <c r="E279" s="75"/>
      <c r="F279" s="75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</row>
    <row r="280" spans="1:55" s="46" customFormat="1" x14ac:dyDescent="0.15">
      <c r="A280" s="75"/>
      <c r="B280" s="75"/>
      <c r="C280" s="75"/>
      <c r="D280" s="75"/>
      <c r="E280" s="75"/>
      <c r="F280" s="75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</row>
    <row r="281" spans="1:55" s="46" customFormat="1" x14ac:dyDescent="0.15">
      <c r="A281" s="75"/>
      <c r="B281" s="75"/>
      <c r="C281" s="75"/>
      <c r="D281" s="75"/>
      <c r="E281" s="75"/>
      <c r="F281" s="75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</row>
    <row r="282" spans="1:55" s="46" customFormat="1" x14ac:dyDescent="0.15">
      <c r="A282" s="75"/>
      <c r="B282" s="75"/>
      <c r="C282" s="75"/>
      <c r="D282" s="75"/>
      <c r="E282" s="75"/>
      <c r="F282" s="75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</row>
    <row r="283" spans="1:55" s="46" customFormat="1" x14ac:dyDescent="0.15">
      <c r="A283" s="75"/>
      <c r="B283" s="75"/>
      <c r="C283" s="75"/>
      <c r="D283" s="75"/>
      <c r="E283" s="75"/>
      <c r="F283" s="75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</row>
    <row r="284" spans="1:55" s="46" customFormat="1" x14ac:dyDescent="0.15">
      <c r="A284" s="75"/>
      <c r="B284" s="75"/>
      <c r="C284" s="75"/>
      <c r="D284" s="75"/>
      <c r="E284" s="75"/>
      <c r="F284" s="75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</row>
    <row r="285" spans="1:55" s="46" customFormat="1" x14ac:dyDescent="0.15">
      <c r="A285" s="75"/>
      <c r="B285" s="75"/>
      <c r="C285" s="75"/>
      <c r="D285" s="75"/>
      <c r="E285" s="75"/>
      <c r="F285" s="75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</row>
    <row r="286" spans="1:55" s="46" customFormat="1" x14ac:dyDescent="0.15">
      <c r="A286" s="75"/>
      <c r="B286" s="75"/>
      <c r="C286" s="75"/>
      <c r="D286" s="75"/>
      <c r="E286" s="75"/>
      <c r="F286" s="75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</row>
    <row r="287" spans="1:55" s="46" customFormat="1" x14ac:dyDescent="0.15">
      <c r="A287" s="75"/>
      <c r="B287" s="75"/>
      <c r="C287" s="75"/>
      <c r="D287" s="75"/>
      <c r="E287" s="75"/>
      <c r="F287" s="75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</row>
    <row r="288" spans="1:55" s="46" customFormat="1" x14ac:dyDescent="0.15">
      <c r="A288" s="75"/>
      <c r="B288" s="75"/>
      <c r="C288" s="75"/>
      <c r="D288" s="75"/>
      <c r="E288" s="75"/>
      <c r="F288" s="75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</row>
    <row r="289" spans="1:55" s="46" customFormat="1" x14ac:dyDescent="0.15">
      <c r="A289" s="75"/>
      <c r="B289" s="75"/>
      <c r="C289" s="75"/>
      <c r="D289" s="75"/>
      <c r="E289" s="75"/>
      <c r="F289" s="75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</row>
    <row r="290" spans="1:55" s="46" customFormat="1" x14ac:dyDescent="0.15">
      <c r="A290" s="75"/>
      <c r="B290" s="75"/>
      <c r="C290" s="75"/>
      <c r="D290" s="75"/>
      <c r="E290" s="75"/>
      <c r="F290" s="75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</row>
    <row r="291" spans="1:55" s="46" customFormat="1" x14ac:dyDescent="0.15">
      <c r="A291" s="75"/>
      <c r="B291" s="75"/>
      <c r="C291" s="75"/>
      <c r="D291" s="75"/>
      <c r="E291" s="75"/>
      <c r="F291" s="75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</row>
    <row r="292" spans="1:55" s="46" customFormat="1" x14ac:dyDescent="0.15">
      <c r="A292" s="75"/>
      <c r="B292" s="75"/>
      <c r="C292" s="75"/>
      <c r="D292" s="75"/>
      <c r="E292" s="75"/>
      <c r="F292" s="75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</row>
    <row r="293" spans="1:55" s="46" customFormat="1" x14ac:dyDescent="0.15">
      <c r="A293" s="75"/>
      <c r="B293" s="75"/>
      <c r="C293" s="75"/>
      <c r="D293" s="75"/>
      <c r="E293" s="75"/>
      <c r="F293" s="75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</row>
    <row r="294" spans="1:55" s="46" customFormat="1" x14ac:dyDescent="0.15">
      <c r="A294" s="75"/>
      <c r="B294" s="75"/>
      <c r="C294" s="75"/>
      <c r="D294" s="75"/>
      <c r="E294" s="75"/>
      <c r="F294" s="75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</row>
    <row r="295" spans="1:55" s="46" customFormat="1" x14ac:dyDescent="0.15">
      <c r="A295" s="75"/>
      <c r="B295" s="75"/>
      <c r="C295" s="75"/>
      <c r="D295" s="75"/>
      <c r="E295" s="75"/>
      <c r="F295" s="75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</row>
    <row r="296" spans="1:55" s="46" customFormat="1" x14ac:dyDescent="0.15">
      <c r="A296" s="75"/>
      <c r="B296" s="75"/>
      <c r="C296" s="75"/>
      <c r="D296" s="75"/>
      <c r="E296" s="75"/>
      <c r="F296" s="75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</row>
    <row r="297" spans="1:55" s="46" customFormat="1" x14ac:dyDescent="0.15">
      <c r="A297" s="75"/>
      <c r="B297" s="75"/>
      <c r="C297" s="75"/>
      <c r="D297" s="75"/>
      <c r="E297" s="75"/>
      <c r="F297" s="75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</row>
    <row r="298" spans="1:55" s="46" customFormat="1" x14ac:dyDescent="0.15">
      <c r="A298" s="75"/>
      <c r="B298" s="75"/>
      <c r="C298" s="75"/>
      <c r="D298" s="75"/>
      <c r="E298" s="75"/>
      <c r="F298" s="75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</row>
    <row r="299" spans="1:55" s="46" customFormat="1" x14ac:dyDescent="0.15">
      <c r="A299" s="75"/>
      <c r="B299" s="75"/>
      <c r="C299" s="75"/>
      <c r="D299" s="75"/>
      <c r="E299" s="75"/>
      <c r="F299" s="75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</row>
    <row r="300" spans="1:55" s="46" customFormat="1" x14ac:dyDescent="0.15">
      <c r="A300" s="75"/>
      <c r="B300" s="75"/>
      <c r="C300" s="75"/>
      <c r="D300" s="75"/>
      <c r="E300" s="75"/>
      <c r="F300" s="75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</row>
    <row r="301" spans="1:55" s="46" customFormat="1" x14ac:dyDescent="0.15">
      <c r="A301" s="75"/>
      <c r="B301" s="75"/>
      <c r="C301" s="75"/>
      <c r="D301" s="75"/>
      <c r="E301" s="75"/>
      <c r="F301" s="75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</row>
    <row r="302" spans="1:55" s="46" customFormat="1" x14ac:dyDescent="0.15">
      <c r="A302" s="75"/>
      <c r="B302" s="75"/>
      <c r="C302" s="75"/>
      <c r="D302" s="75"/>
      <c r="E302" s="75"/>
      <c r="F302" s="75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</row>
    <row r="303" spans="1:55" s="46" customFormat="1" x14ac:dyDescent="0.15">
      <c r="A303" s="75"/>
      <c r="B303" s="75"/>
      <c r="C303" s="75"/>
      <c r="D303" s="75"/>
      <c r="E303" s="75"/>
      <c r="F303" s="75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</row>
    <row r="304" spans="1:55" s="46" customFormat="1" x14ac:dyDescent="0.15">
      <c r="A304" s="75"/>
      <c r="B304" s="75"/>
      <c r="C304" s="75"/>
      <c r="D304" s="75"/>
      <c r="E304" s="75"/>
      <c r="F304" s="75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</row>
    <row r="305" spans="1:55" s="46" customFormat="1" x14ac:dyDescent="0.15">
      <c r="A305" s="75"/>
      <c r="B305" s="75"/>
      <c r="C305" s="75"/>
      <c r="D305" s="75"/>
      <c r="E305" s="75"/>
      <c r="F305" s="75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</row>
    <row r="306" spans="1:55" s="46" customFormat="1" x14ac:dyDescent="0.15">
      <c r="A306" s="75"/>
      <c r="B306" s="75"/>
      <c r="C306" s="75"/>
      <c r="D306" s="75"/>
      <c r="E306" s="75"/>
      <c r="F306" s="75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</row>
    <row r="307" spans="1:55" s="46" customFormat="1" x14ac:dyDescent="0.15">
      <c r="A307" s="75"/>
      <c r="B307" s="75"/>
      <c r="C307" s="75"/>
      <c r="D307" s="75"/>
      <c r="E307" s="75"/>
      <c r="F307" s="75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</row>
    <row r="308" spans="1:55" s="46" customFormat="1" x14ac:dyDescent="0.15">
      <c r="A308" s="75"/>
      <c r="B308" s="75"/>
      <c r="C308" s="75"/>
      <c r="D308" s="75"/>
      <c r="E308" s="75"/>
      <c r="F308" s="75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</row>
    <row r="309" spans="1:55" s="46" customFormat="1" x14ac:dyDescent="0.15">
      <c r="A309" s="75"/>
      <c r="B309" s="75"/>
      <c r="C309" s="75"/>
      <c r="D309" s="75"/>
      <c r="E309" s="75"/>
      <c r="F309" s="75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</row>
    <row r="310" spans="1:55" s="46" customFormat="1" x14ac:dyDescent="0.15">
      <c r="A310" s="75"/>
      <c r="B310" s="75"/>
      <c r="C310" s="75"/>
      <c r="D310" s="75"/>
      <c r="E310" s="75"/>
      <c r="F310" s="75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</row>
    <row r="311" spans="1:55" s="46" customFormat="1" x14ac:dyDescent="0.15">
      <c r="A311" s="75"/>
      <c r="B311" s="75"/>
      <c r="C311" s="75"/>
      <c r="D311" s="75"/>
      <c r="E311" s="75"/>
      <c r="F311" s="75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</row>
    <row r="312" spans="1:55" s="46" customFormat="1" x14ac:dyDescent="0.15">
      <c r="A312" s="75"/>
      <c r="B312" s="75"/>
      <c r="C312" s="75"/>
      <c r="D312" s="75"/>
      <c r="E312" s="75"/>
      <c r="F312" s="75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</row>
    <row r="313" spans="1:55" s="46" customFormat="1" x14ac:dyDescent="0.15">
      <c r="A313" s="75"/>
      <c r="B313" s="75"/>
      <c r="C313" s="75"/>
      <c r="D313" s="75"/>
      <c r="E313" s="75"/>
      <c r="F313" s="75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</row>
    <row r="314" spans="1:55" s="46" customFormat="1" x14ac:dyDescent="0.15">
      <c r="A314" s="75"/>
      <c r="B314" s="75"/>
      <c r="C314" s="75"/>
      <c r="D314" s="75"/>
      <c r="E314" s="75"/>
      <c r="F314" s="75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</row>
    <row r="315" spans="1:55" s="46" customFormat="1" x14ac:dyDescent="0.15">
      <c r="A315" s="75"/>
      <c r="B315" s="75"/>
      <c r="C315" s="75"/>
      <c r="D315" s="75"/>
      <c r="E315" s="75"/>
      <c r="F315" s="75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</row>
    <row r="316" spans="1:55" s="46" customFormat="1" x14ac:dyDescent="0.15">
      <c r="A316" s="75"/>
      <c r="B316" s="75"/>
      <c r="C316" s="75"/>
      <c r="D316" s="75"/>
      <c r="E316" s="75"/>
      <c r="F316" s="75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</row>
    <row r="317" spans="1:55" s="46" customFormat="1" x14ac:dyDescent="0.15">
      <c r="A317" s="75"/>
      <c r="B317" s="75"/>
      <c r="C317" s="75"/>
      <c r="D317" s="75"/>
      <c r="E317" s="75"/>
      <c r="F317" s="75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</row>
    <row r="318" spans="1:55" s="46" customFormat="1" x14ac:dyDescent="0.15">
      <c r="A318" s="75"/>
      <c r="B318" s="75"/>
      <c r="C318" s="75"/>
      <c r="D318" s="75"/>
      <c r="E318" s="75"/>
      <c r="F318" s="75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</row>
    <row r="319" spans="1:55" s="46" customFormat="1" x14ac:dyDescent="0.15">
      <c r="A319" s="75"/>
      <c r="B319" s="75"/>
      <c r="C319" s="75"/>
      <c r="D319" s="75"/>
      <c r="E319" s="75"/>
      <c r="F319" s="75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</row>
    <row r="320" spans="1:55" s="46" customFormat="1" x14ac:dyDescent="0.15">
      <c r="A320" s="75"/>
      <c r="B320" s="75"/>
      <c r="C320" s="75"/>
      <c r="D320" s="75"/>
      <c r="E320" s="75"/>
      <c r="F320" s="75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</row>
    <row r="321" spans="1:55" s="46" customFormat="1" x14ac:dyDescent="0.15">
      <c r="A321" s="75"/>
      <c r="B321" s="75"/>
      <c r="C321" s="75"/>
      <c r="D321" s="75"/>
      <c r="E321" s="75"/>
      <c r="F321" s="75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</row>
    <row r="322" spans="1:55" s="46" customFormat="1" x14ac:dyDescent="0.15">
      <c r="A322" s="75"/>
      <c r="B322" s="75"/>
      <c r="C322" s="75"/>
      <c r="D322" s="75"/>
      <c r="E322" s="75"/>
      <c r="F322" s="75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</row>
    <row r="323" spans="1:55" s="46" customFormat="1" x14ac:dyDescent="0.15">
      <c r="A323" s="75"/>
      <c r="B323" s="75"/>
      <c r="C323" s="75"/>
      <c r="D323" s="75"/>
      <c r="E323" s="75"/>
      <c r="F323" s="75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</row>
    <row r="324" spans="1:55" s="46" customFormat="1" x14ac:dyDescent="0.15">
      <c r="A324" s="75"/>
      <c r="B324" s="75"/>
      <c r="C324" s="75"/>
      <c r="D324" s="75"/>
      <c r="E324" s="75"/>
      <c r="F324" s="75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</row>
    <row r="325" spans="1:55" s="46" customFormat="1" x14ac:dyDescent="0.15">
      <c r="A325" s="75"/>
      <c r="B325" s="75"/>
      <c r="C325" s="75"/>
      <c r="D325" s="75"/>
      <c r="E325" s="75"/>
      <c r="F325" s="75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</row>
    <row r="326" spans="1:55" s="46" customFormat="1" x14ac:dyDescent="0.15">
      <c r="A326" s="75"/>
      <c r="B326" s="75"/>
      <c r="C326" s="75"/>
      <c r="D326" s="75"/>
      <c r="E326" s="75"/>
      <c r="F326" s="75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</row>
    <row r="327" spans="1:55" s="46" customFormat="1" x14ac:dyDescent="0.15">
      <c r="A327" s="75"/>
      <c r="B327" s="75"/>
      <c r="C327" s="75"/>
      <c r="D327" s="75"/>
      <c r="E327" s="75"/>
      <c r="F327" s="75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</row>
    <row r="328" spans="1:55" s="46" customFormat="1" x14ac:dyDescent="0.15">
      <c r="A328" s="75"/>
      <c r="B328" s="75"/>
      <c r="C328" s="75"/>
      <c r="D328" s="75"/>
      <c r="E328" s="75"/>
      <c r="F328" s="75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</row>
    <row r="329" spans="1:55" s="46" customFormat="1" x14ac:dyDescent="0.15">
      <c r="A329" s="75"/>
      <c r="B329" s="75"/>
      <c r="C329" s="75"/>
      <c r="D329" s="75"/>
      <c r="E329" s="75"/>
      <c r="F329" s="75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</row>
    <row r="330" spans="1:55" s="46" customFormat="1" x14ac:dyDescent="0.15">
      <c r="A330" s="75"/>
      <c r="B330" s="75"/>
      <c r="C330" s="75"/>
      <c r="D330" s="75"/>
      <c r="E330" s="75"/>
      <c r="F330" s="75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</row>
    <row r="331" spans="1:55" s="46" customFormat="1" x14ac:dyDescent="0.15">
      <c r="A331" s="75"/>
      <c r="B331" s="75"/>
      <c r="C331" s="75"/>
      <c r="D331" s="75"/>
      <c r="E331" s="75"/>
      <c r="F331" s="75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</row>
    <row r="332" spans="1:55" s="46" customFormat="1" x14ac:dyDescent="0.15">
      <c r="A332" s="75"/>
      <c r="B332" s="75"/>
      <c r="C332" s="75"/>
      <c r="D332" s="75"/>
      <c r="E332" s="75"/>
      <c r="F332" s="75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</row>
    <row r="333" spans="1:55" s="46" customFormat="1" x14ac:dyDescent="0.15">
      <c r="A333" s="75"/>
      <c r="B333" s="75"/>
      <c r="C333" s="75"/>
      <c r="D333" s="75"/>
      <c r="E333" s="75"/>
      <c r="F333" s="75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</row>
    <row r="334" spans="1:55" s="46" customFormat="1" x14ac:dyDescent="0.15">
      <c r="A334" s="75"/>
      <c r="B334" s="75"/>
      <c r="C334" s="75"/>
      <c r="D334" s="75"/>
      <c r="E334" s="75"/>
      <c r="F334" s="75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</row>
    <row r="335" spans="1:55" s="46" customFormat="1" x14ac:dyDescent="0.15">
      <c r="A335" s="75"/>
      <c r="B335" s="75"/>
      <c r="C335" s="75"/>
      <c r="D335" s="75"/>
      <c r="E335" s="75"/>
      <c r="F335" s="75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</row>
    <row r="336" spans="1:55" s="46" customFormat="1" x14ac:dyDescent="0.15">
      <c r="A336" s="75"/>
      <c r="B336" s="75"/>
      <c r="C336" s="75"/>
      <c r="D336" s="75"/>
      <c r="E336" s="75"/>
      <c r="F336" s="75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</row>
    <row r="337" spans="1:55" s="46" customFormat="1" x14ac:dyDescent="0.15">
      <c r="A337" s="75"/>
      <c r="B337" s="75"/>
      <c r="C337" s="75"/>
      <c r="D337" s="75"/>
      <c r="E337" s="75"/>
      <c r="F337" s="75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</row>
    <row r="338" spans="1:55" s="46" customFormat="1" x14ac:dyDescent="0.15">
      <c r="A338" s="75"/>
      <c r="B338" s="75"/>
      <c r="C338" s="75"/>
      <c r="D338" s="75"/>
      <c r="E338" s="75"/>
      <c r="F338" s="75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</row>
    <row r="339" spans="1:55" s="46" customFormat="1" x14ac:dyDescent="0.15">
      <c r="A339" s="75"/>
      <c r="B339" s="75"/>
      <c r="C339" s="75"/>
      <c r="D339" s="75"/>
      <c r="E339" s="75"/>
      <c r="F339" s="75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</row>
    <row r="340" spans="1:55" s="46" customFormat="1" x14ac:dyDescent="0.15">
      <c r="A340" s="75"/>
      <c r="B340" s="75"/>
      <c r="C340" s="75"/>
      <c r="D340" s="75"/>
      <c r="E340" s="75"/>
      <c r="F340" s="75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</row>
    <row r="341" spans="1:55" s="46" customFormat="1" x14ac:dyDescent="0.15">
      <c r="A341" s="75"/>
      <c r="B341" s="75"/>
      <c r="C341" s="75"/>
      <c r="D341" s="75"/>
      <c r="E341" s="75"/>
      <c r="F341" s="75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</row>
    <row r="342" spans="1:55" s="46" customFormat="1" x14ac:dyDescent="0.15">
      <c r="A342" s="75"/>
      <c r="B342" s="75"/>
      <c r="C342" s="75"/>
      <c r="D342" s="75"/>
      <c r="E342" s="75"/>
      <c r="F342" s="75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</row>
    <row r="343" spans="1:55" s="46" customFormat="1" x14ac:dyDescent="0.15">
      <c r="A343" s="75"/>
      <c r="B343" s="75"/>
      <c r="C343" s="75"/>
      <c r="D343" s="75"/>
      <c r="E343" s="75"/>
      <c r="F343" s="75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</row>
    <row r="344" spans="1:55" s="46" customFormat="1" x14ac:dyDescent="0.15">
      <c r="A344" s="75"/>
      <c r="B344" s="75"/>
      <c r="C344" s="75"/>
      <c r="D344" s="75"/>
      <c r="E344" s="75"/>
      <c r="F344" s="75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</row>
    <row r="345" spans="1:55" s="46" customFormat="1" x14ac:dyDescent="0.15">
      <c r="A345" s="75"/>
      <c r="B345" s="75"/>
      <c r="C345" s="75"/>
      <c r="D345" s="75"/>
      <c r="E345" s="75"/>
      <c r="F345" s="75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</row>
    <row r="346" spans="1:55" s="46" customFormat="1" x14ac:dyDescent="0.15">
      <c r="A346" s="75"/>
      <c r="B346" s="75"/>
      <c r="C346" s="75"/>
      <c r="D346" s="75"/>
      <c r="E346" s="75"/>
      <c r="F346" s="75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</row>
    <row r="347" spans="1:55" s="46" customFormat="1" x14ac:dyDescent="0.15">
      <c r="A347" s="75"/>
      <c r="B347" s="75"/>
      <c r="C347" s="75"/>
      <c r="D347" s="75"/>
      <c r="E347" s="75"/>
      <c r="F347" s="75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</row>
    <row r="348" spans="1:55" s="46" customFormat="1" x14ac:dyDescent="0.15">
      <c r="A348" s="75"/>
      <c r="B348" s="75"/>
      <c r="C348" s="75"/>
      <c r="D348" s="75"/>
      <c r="E348" s="75"/>
      <c r="F348" s="75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</row>
    <row r="349" spans="1:55" s="46" customFormat="1" x14ac:dyDescent="0.15">
      <c r="A349" s="75"/>
      <c r="B349" s="75"/>
      <c r="C349" s="75"/>
      <c r="D349" s="75"/>
      <c r="E349" s="75"/>
      <c r="F349" s="75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</row>
    <row r="350" spans="1:55" s="46" customFormat="1" x14ac:dyDescent="0.15">
      <c r="A350" s="75"/>
      <c r="B350" s="75"/>
      <c r="C350" s="75"/>
      <c r="D350" s="75"/>
      <c r="E350" s="75"/>
      <c r="F350" s="75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</row>
    <row r="351" spans="1:55" s="46" customFormat="1" x14ac:dyDescent="0.15">
      <c r="A351" s="75"/>
      <c r="B351" s="75"/>
      <c r="C351" s="75"/>
      <c r="D351" s="75"/>
      <c r="E351" s="75"/>
      <c r="F351" s="75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</row>
    <row r="352" spans="1:55" s="46" customFormat="1" x14ac:dyDescent="0.15">
      <c r="A352" s="75"/>
      <c r="B352" s="75"/>
      <c r="C352" s="75"/>
      <c r="D352" s="75"/>
      <c r="E352" s="75"/>
      <c r="F352" s="75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</row>
    <row r="353" spans="1:55" s="46" customFormat="1" x14ac:dyDescent="0.15">
      <c r="A353" s="75"/>
      <c r="B353" s="75"/>
      <c r="C353" s="75"/>
      <c r="D353" s="75"/>
      <c r="E353" s="75"/>
      <c r="F353" s="75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</row>
    <row r="354" spans="1:55" s="46" customFormat="1" x14ac:dyDescent="0.15">
      <c r="A354" s="75"/>
      <c r="B354" s="75"/>
      <c r="C354" s="75"/>
      <c r="D354" s="75"/>
      <c r="E354" s="75"/>
      <c r="F354" s="75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</row>
    <row r="355" spans="1:55" s="46" customFormat="1" x14ac:dyDescent="0.15">
      <c r="A355" s="75"/>
      <c r="B355" s="75"/>
      <c r="C355" s="75"/>
      <c r="D355" s="75"/>
      <c r="E355" s="75"/>
      <c r="F355" s="75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</row>
    <row r="356" spans="1:55" s="46" customFormat="1" x14ac:dyDescent="0.15">
      <c r="A356" s="75"/>
      <c r="B356" s="75"/>
      <c r="C356" s="75"/>
      <c r="D356" s="75"/>
      <c r="E356" s="75"/>
      <c r="F356" s="75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</row>
    <row r="357" spans="1:55" s="46" customFormat="1" x14ac:dyDescent="0.15">
      <c r="A357" s="75"/>
      <c r="B357" s="75"/>
      <c r="C357" s="75"/>
      <c r="D357" s="75"/>
      <c r="E357" s="75"/>
      <c r="F357" s="75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</row>
    <row r="358" spans="1:55" s="46" customFormat="1" x14ac:dyDescent="0.15">
      <c r="A358" s="75"/>
      <c r="B358" s="75"/>
      <c r="C358" s="75"/>
      <c r="D358" s="75"/>
      <c r="E358" s="75"/>
      <c r="F358" s="75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</row>
    <row r="359" spans="1:55" s="46" customFormat="1" x14ac:dyDescent="0.15">
      <c r="A359" s="75"/>
      <c r="B359" s="75"/>
      <c r="C359" s="75"/>
      <c r="D359" s="75"/>
      <c r="E359" s="75"/>
      <c r="F359" s="75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</row>
    <row r="360" spans="1:55" s="46" customFormat="1" x14ac:dyDescent="0.15">
      <c r="A360" s="75"/>
      <c r="B360" s="75"/>
      <c r="C360" s="75"/>
      <c r="D360" s="75"/>
      <c r="E360" s="75"/>
      <c r="F360" s="75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</row>
    <row r="361" spans="1:55" s="46" customFormat="1" x14ac:dyDescent="0.15">
      <c r="A361" s="75"/>
      <c r="B361" s="75"/>
      <c r="C361" s="75"/>
      <c r="D361" s="75"/>
      <c r="E361" s="75"/>
      <c r="F361" s="75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</row>
    <row r="362" spans="1:55" s="46" customFormat="1" x14ac:dyDescent="0.15">
      <c r="A362" s="75"/>
      <c r="B362" s="75"/>
      <c r="C362" s="75"/>
      <c r="D362" s="75"/>
      <c r="E362" s="75"/>
      <c r="F362" s="75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</row>
    <row r="363" spans="1:55" s="46" customFormat="1" x14ac:dyDescent="0.15">
      <c r="A363" s="75"/>
      <c r="B363" s="75"/>
      <c r="C363" s="75"/>
      <c r="D363" s="75"/>
      <c r="E363" s="75"/>
      <c r="F363" s="75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</row>
    <row r="364" spans="1:55" s="46" customFormat="1" x14ac:dyDescent="0.15">
      <c r="A364" s="75"/>
      <c r="B364" s="75"/>
      <c r="C364" s="75"/>
      <c r="D364" s="75"/>
      <c r="E364" s="75"/>
      <c r="F364" s="75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</row>
    <row r="365" spans="1:55" s="46" customFormat="1" x14ac:dyDescent="0.15">
      <c r="A365" s="75"/>
      <c r="B365" s="75"/>
      <c r="C365" s="75"/>
      <c r="D365" s="75"/>
      <c r="E365" s="75"/>
      <c r="F365" s="75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</row>
    <row r="366" spans="1:55" s="46" customFormat="1" x14ac:dyDescent="0.15">
      <c r="A366" s="75"/>
      <c r="B366" s="75"/>
      <c r="C366" s="75"/>
      <c r="D366" s="75"/>
      <c r="E366" s="75"/>
      <c r="F366" s="75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</row>
    <row r="367" spans="1:55" s="46" customFormat="1" x14ac:dyDescent="0.15">
      <c r="A367" s="75"/>
      <c r="B367" s="75"/>
      <c r="C367" s="75"/>
      <c r="D367" s="75"/>
      <c r="E367" s="75"/>
      <c r="F367" s="75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</row>
    <row r="368" spans="1:55" s="46" customFormat="1" x14ac:dyDescent="0.15">
      <c r="A368" s="75"/>
      <c r="B368" s="75"/>
      <c r="C368" s="75"/>
      <c r="D368" s="75"/>
      <c r="E368" s="75"/>
      <c r="F368" s="75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</row>
    <row r="369" spans="1:55" s="46" customFormat="1" x14ac:dyDescent="0.15">
      <c r="A369" s="75"/>
      <c r="B369" s="75"/>
      <c r="C369" s="75"/>
      <c r="D369" s="75"/>
      <c r="E369" s="75"/>
      <c r="F369" s="75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</row>
    <row r="370" spans="1:55" s="46" customFormat="1" x14ac:dyDescent="0.15">
      <c r="A370" s="75"/>
      <c r="B370" s="75"/>
      <c r="C370" s="75"/>
      <c r="D370" s="75"/>
      <c r="E370" s="75"/>
      <c r="F370" s="75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</row>
    <row r="371" spans="1:55" s="46" customFormat="1" x14ac:dyDescent="0.15">
      <c r="A371" s="75"/>
      <c r="B371" s="75"/>
      <c r="C371" s="75"/>
      <c r="D371" s="75"/>
      <c r="E371" s="75"/>
      <c r="F371" s="75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</row>
    <row r="372" spans="1:55" s="46" customFormat="1" x14ac:dyDescent="0.15">
      <c r="A372" s="75"/>
      <c r="B372" s="75"/>
      <c r="C372" s="75"/>
      <c r="D372" s="75"/>
      <c r="E372" s="75"/>
      <c r="F372" s="75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</row>
    <row r="373" spans="1:55" s="46" customFormat="1" x14ac:dyDescent="0.15">
      <c r="A373" s="75"/>
      <c r="B373" s="75"/>
      <c r="C373" s="75"/>
      <c r="D373" s="75"/>
      <c r="E373" s="75"/>
      <c r="F373" s="75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</row>
    <row r="374" spans="1:55" s="46" customFormat="1" x14ac:dyDescent="0.15">
      <c r="A374" s="75"/>
      <c r="B374" s="75"/>
      <c r="C374" s="75"/>
      <c r="D374" s="75"/>
      <c r="E374" s="75"/>
      <c r="F374" s="75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</row>
    <row r="375" spans="1:55" s="46" customFormat="1" x14ac:dyDescent="0.15">
      <c r="A375" s="75"/>
      <c r="B375" s="75"/>
      <c r="C375" s="75"/>
      <c r="D375" s="75"/>
      <c r="E375" s="75"/>
      <c r="F375" s="75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</row>
    <row r="376" spans="1:55" s="46" customFormat="1" x14ac:dyDescent="0.15">
      <c r="A376" s="75"/>
      <c r="B376" s="75"/>
      <c r="C376" s="75"/>
      <c r="D376" s="75"/>
      <c r="E376" s="75"/>
      <c r="F376" s="75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</row>
    <row r="377" spans="1:55" s="46" customFormat="1" x14ac:dyDescent="0.15">
      <c r="A377" s="75"/>
      <c r="B377" s="75"/>
      <c r="C377" s="75"/>
      <c r="D377" s="75"/>
      <c r="E377" s="75"/>
      <c r="F377" s="75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</row>
    <row r="378" spans="1:55" s="46" customFormat="1" x14ac:dyDescent="0.15">
      <c r="A378" s="75"/>
      <c r="B378" s="75"/>
      <c r="C378" s="75"/>
      <c r="D378" s="75"/>
      <c r="E378" s="75"/>
      <c r="F378" s="75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</row>
    <row r="379" spans="1:55" s="46" customFormat="1" x14ac:dyDescent="0.15">
      <c r="A379" s="75"/>
      <c r="B379" s="75"/>
      <c r="C379" s="75"/>
      <c r="D379" s="75"/>
      <c r="E379" s="75"/>
      <c r="F379" s="75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</row>
    <row r="380" spans="1:55" s="46" customFormat="1" x14ac:dyDescent="0.15">
      <c r="A380" s="75"/>
      <c r="B380" s="75"/>
      <c r="C380" s="75"/>
      <c r="D380" s="75"/>
      <c r="E380" s="75"/>
      <c r="F380" s="75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</row>
    <row r="381" spans="1:55" s="46" customFormat="1" x14ac:dyDescent="0.15">
      <c r="A381" s="75"/>
      <c r="B381" s="75"/>
      <c r="C381" s="75"/>
      <c r="D381" s="75"/>
      <c r="E381" s="75"/>
      <c r="F381" s="75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</row>
    <row r="382" spans="1:55" s="46" customFormat="1" x14ac:dyDescent="0.15">
      <c r="A382" s="75"/>
      <c r="B382" s="75"/>
      <c r="C382" s="75"/>
      <c r="D382" s="75"/>
      <c r="E382" s="75"/>
      <c r="F382" s="75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</row>
    <row r="383" spans="1:55" s="46" customFormat="1" x14ac:dyDescent="0.15">
      <c r="A383" s="75"/>
      <c r="B383" s="75"/>
      <c r="C383" s="75"/>
      <c r="D383" s="75"/>
      <c r="E383" s="75"/>
      <c r="F383" s="75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</row>
    <row r="384" spans="1:55" s="46" customFormat="1" x14ac:dyDescent="0.15">
      <c r="A384" s="75"/>
      <c r="B384" s="75"/>
      <c r="C384" s="75"/>
      <c r="D384" s="75"/>
      <c r="E384" s="75"/>
      <c r="F384" s="75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</row>
    <row r="385" spans="1:55" s="46" customFormat="1" x14ac:dyDescent="0.15">
      <c r="A385" s="75"/>
      <c r="B385" s="75"/>
      <c r="C385" s="75"/>
      <c r="D385" s="75"/>
      <c r="E385" s="75"/>
      <c r="F385" s="75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</row>
    <row r="386" spans="1:55" s="46" customFormat="1" x14ac:dyDescent="0.15">
      <c r="A386" s="75"/>
      <c r="B386" s="75"/>
      <c r="C386" s="75"/>
      <c r="D386" s="75"/>
      <c r="E386" s="75"/>
      <c r="F386" s="75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</row>
    <row r="387" spans="1:55" s="46" customFormat="1" x14ac:dyDescent="0.15">
      <c r="A387" s="75"/>
      <c r="B387" s="75"/>
      <c r="C387" s="75"/>
      <c r="D387" s="75"/>
      <c r="E387" s="75"/>
      <c r="F387" s="75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</row>
    <row r="388" spans="1:55" s="46" customFormat="1" x14ac:dyDescent="0.15">
      <c r="A388" s="75"/>
      <c r="B388" s="75"/>
      <c r="C388" s="75"/>
      <c r="D388" s="75"/>
      <c r="E388" s="75"/>
      <c r="F388" s="75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</row>
    <row r="389" spans="1:55" s="46" customFormat="1" x14ac:dyDescent="0.15">
      <c r="A389" s="75"/>
      <c r="B389" s="75"/>
      <c r="C389" s="75"/>
      <c r="D389" s="75"/>
      <c r="E389" s="75"/>
      <c r="F389" s="75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</row>
    <row r="390" spans="1:55" s="46" customFormat="1" x14ac:dyDescent="0.15">
      <c r="A390" s="75"/>
      <c r="B390" s="75"/>
      <c r="C390" s="75"/>
      <c r="D390" s="75"/>
      <c r="E390" s="75"/>
      <c r="F390" s="75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</row>
    <row r="391" spans="1:55" s="46" customFormat="1" x14ac:dyDescent="0.15">
      <c r="A391" s="75"/>
      <c r="B391" s="75"/>
      <c r="C391" s="75"/>
      <c r="D391" s="75"/>
      <c r="E391" s="75"/>
      <c r="F391" s="75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</row>
    <row r="392" spans="1:55" s="46" customFormat="1" x14ac:dyDescent="0.15">
      <c r="A392" s="75"/>
      <c r="B392" s="75"/>
      <c r="C392" s="75"/>
      <c r="D392" s="75"/>
      <c r="E392" s="75"/>
      <c r="F392" s="75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</row>
    <row r="393" spans="1:55" s="46" customFormat="1" x14ac:dyDescent="0.15">
      <c r="A393" s="75"/>
      <c r="B393" s="75"/>
      <c r="C393" s="75"/>
      <c r="D393" s="75"/>
      <c r="E393" s="75"/>
      <c r="F393" s="75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</row>
    <row r="394" spans="1:55" s="46" customFormat="1" x14ac:dyDescent="0.15">
      <c r="A394" s="75"/>
      <c r="B394" s="75"/>
      <c r="C394" s="75"/>
      <c r="D394" s="75"/>
      <c r="E394" s="75"/>
      <c r="F394" s="75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</row>
    <row r="395" spans="1:55" s="46" customFormat="1" x14ac:dyDescent="0.15">
      <c r="A395" s="75"/>
      <c r="B395" s="75"/>
      <c r="C395" s="75"/>
      <c r="D395" s="75"/>
      <c r="E395" s="75"/>
      <c r="F395" s="75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</row>
    <row r="396" spans="1:55" s="46" customFormat="1" x14ac:dyDescent="0.15">
      <c r="A396" s="75"/>
      <c r="B396" s="75"/>
      <c r="C396" s="75"/>
      <c r="D396" s="75"/>
      <c r="E396" s="75"/>
      <c r="F396" s="75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</row>
    <row r="397" spans="1:55" s="46" customFormat="1" x14ac:dyDescent="0.15">
      <c r="A397" s="75"/>
      <c r="B397" s="75"/>
      <c r="C397" s="75"/>
      <c r="D397" s="75"/>
      <c r="E397" s="75"/>
      <c r="F397" s="75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</row>
    <row r="398" spans="1:55" s="46" customFormat="1" x14ac:dyDescent="0.15">
      <c r="A398" s="75"/>
      <c r="B398" s="75"/>
      <c r="C398" s="75"/>
      <c r="D398" s="75"/>
      <c r="E398" s="75"/>
      <c r="F398" s="75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</row>
    <row r="399" spans="1:55" s="46" customFormat="1" x14ac:dyDescent="0.15">
      <c r="A399" s="75"/>
      <c r="B399" s="75"/>
      <c r="C399" s="75"/>
      <c r="D399" s="75"/>
      <c r="E399" s="75"/>
      <c r="F399" s="75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</row>
    <row r="400" spans="1:55" s="46" customFormat="1" x14ac:dyDescent="0.15">
      <c r="A400" s="75"/>
      <c r="B400" s="75"/>
      <c r="C400" s="75"/>
      <c r="D400" s="75"/>
      <c r="E400" s="75"/>
      <c r="F400" s="75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</row>
    <row r="401" spans="1:55" s="46" customFormat="1" x14ac:dyDescent="0.15">
      <c r="A401" s="75"/>
      <c r="B401" s="75"/>
      <c r="C401" s="75"/>
      <c r="D401" s="75"/>
      <c r="E401" s="75"/>
      <c r="F401" s="75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</row>
    <row r="402" spans="1:55" s="46" customFormat="1" x14ac:dyDescent="0.15">
      <c r="A402" s="75"/>
      <c r="B402" s="75"/>
      <c r="C402" s="75"/>
      <c r="D402" s="75"/>
      <c r="E402" s="75"/>
      <c r="F402" s="75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</row>
    <row r="403" spans="1:55" s="46" customFormat="1" x14ac:dyDescent="0.15">
      <c r="A403" s="75"/>
      <c r="B403" s="75"/>
      <c r="C403" s="75"/>
      <c r="D403" s="75"/>
      <c r="E403" s="75"/>
      <c r="F403" s="75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</row>
    <row r="404" spans="1:55" s="46" customFormat="1" x14ac:dyDescent="0.15">
      <c r="A404" s="75"/>
      <c r="B404" s="75"/>
      <c r="C404" s="75"/>
      <c r="D404" s="75"/>
      <c r="E404" s="75"/>
      <c r="F404" s="75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</row>
    <row r="405" spans="1:55" s="46" customFormat="1" x14ac:dyDescent="0.15">
      <c r="A405" s="75"/>
      <c r="B405" s="75"/>
      <c r="C405" s="75"/>
      <c r="D405" s="75"/>
      <c r="E405" s="75"/>
      <c r="F405" s="75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</row>
    <row r="406" spans="1:55" s="46" customFormat="1" x14ac:dyDescent="0.15">
      <c r="A406" s="75"/>
      <c r="B406" s="75"/>
      <c r="C406" s="75"/>
      <c r="D406" s="75"/>
      <c r="E406" s="75"/>
      <c r="F406" s="75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</row>
    <row r="407" spans="1:55" s="46" customFormat="1" x14ac:dyDescent="0.15">
      <c r="A407" s="75"/>
      <c r="B407" s="75"/>
      <c r="C407" s="75"/>
      <c r="D407" s="75"/>
      <c r="E407" s="75"/>
      <c r="F407" s="75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</row>
    <row r="408" spans="1:55" s="46" customFormat="1" x14ac:dyDescent="0.15">
      <c r="A408" s="75"/>
      <c r="B408" s="75"/>
      <c r="C408" s="75"/>
      <c r="D408" s="75"/>
      <c r="E408" s="75"/>
      <c r="F408" s="75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</row>
    <row r="409" spans="1:55" s="46" customFormat="1" x14ac:dyDescent="0.15">
      <c r="A409" s="75"/>
      <c r="B409" s="75"/>
      <c r="C409" s="75"/>
      <c r="D409" s="75"/>
      <c r="E409" s="75"/>
      <c r="F409" s="75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</row>
    <row r="410" spans="1:55" s="46" customFormat="1" x14ac:dyDescent="0.15">
      <c r="A410" s="75"/>
      <c r="B410" s="75"/>
      <c r="C410" s="75"/>
      <c r="D410" s="75"/>
      <c r="E410" s="75"/>
      <c r="F410" s="75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</row>
    <row r="411" spans="1:55" s="46" customFormat="1" x14ac:dyDescent="0.15">
      <c r="A411" s="75"/>
      <c r="B411" s="75"/>
      <c r="C411" s="75"/>
      <c r="D411" s="75"/>
      <c r="E411" s="75"/>
      <c r="F411" s="75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</row>
    <row r="412" spans="1:55" s="46" customFormat="1" x14ac:dyDescent="0.15">
      <c r="A412" s="75"/>
      <c r="B412" s="75"/>
      <c r="C412" s="75"/>
      <c r="D412" s="75"/>
      <c r="E412" s="75"/>
      <c r="F412" s="75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</row>
    <row r="413" spans="1:55" s="46" customFormat="1" x14ac:dyDescent="0.15">
      <c r="A413" s="75"/>
      <c r="B413" s="75"/>
      <c r="C413" s="75"/>
      <c r="D413" s="75"/>
      <c r="E413" s="75"/>
      <c r="F413" s="75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</row>
    <row r="414" spans="1:55" s="46" customFormat="1" x14ac:dyDescent="0.15">
      <c r="A414" s="75"/>
      <c r="B414" s="75"/>
      <c r="C414" s="75"/>
      <c r="D414" s="75"/>
      <c r="E414" s="75"/>
      <c r="F414" s="75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</row>
    <row r="415" spans="1:55" s="46" customFormat="1" x14ac:dyDescent="0.15">
      <c r="A415" s="75"/>
      <c r="B415" s="75"/>
      <c r="C415" s="75"/>
      <c r="D415" s="75"/>
      <c r="E415" s="75"/>
      <c r="F415" s="75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</row>
    <row r="416" spans="1:55" s="46" customFormat="1" x14ac:dyDescent="0.15">
      <c r="A416" s="75"/>
      <c r="B416" s="75"/>
      <c r="C416" s="75"/>
      <c r="D416" s="75"/>
      <c r="E416" s="75"/>
      <c r="F416" s="75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</row>
    <row r="417" spans="1:55" s="46" customFormat="1" x14ac:dyDescent="0.15">
      <c r="A417" s="75"/>
      <c r="B417" s="75"/>
      <c r="C417" s="75"/>
      <c r="D417" s="75"/>
      <c r="E417" s="75"/>
      <c r="F417" s="75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</row>
    <row r="418" spans="1:55" s="46" customFormat="1" x14ac:dyDescent="0.15">
      <c r="A418" s="75"/>
      <c r="B418" s="75"/>
      <c r="C418" s="75"/>
      <c r="D418" s="75"/>
      <c r="E418" s="75"/>
      <c r="F418" s="75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</row>
    <row r="419" spans="1:55" s="46" customFormat="1" x14ac:dyDescent="0.15">
      <c r="A419" s="75"/>
      <c r="B419" s="75"/>
      <c r="C419" s="75"/>
      <c r="D419" s="75"/>
      <c r="E419" s="75"/>
      <c r="F419" s="75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</row>
    <row r="420" spans="1:55" s="46" customFormat="1" x14ac:dyDescent="0.15">
      <c r="A420" s="75"/>
      <c r="B420" s="75"/>
      <c r="C420" s="75"/>
      <c r="D420" s="75"/>
      <c r="E420" s="75"/>
      <c r="F420" s="75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</row>
    <row r="421" spans="1:55" s="46" customFormat="1" x14ac:dyDescent="0.15">
      <c r="A421" s="75"/>
      <c r="B421" s="75"/>
      <c r="C421" s="75"/>
      <c r="D421" s="75"/>
      <c r="E421" s="75"/>
      <c r="F421" s="75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</row>
    <row r="422" spans="1:55" s="46" customFormat="1" x14ac:dyDescent="0.15">
      <c r="A422" s="75"/>
      <c r="B422" s="75"/>
      <c r="C422" s="75"/>
      <c r="D422" s="75"/>
      <c r="E422" s="75"/>
      <c r="F422" s="75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</row>
    <row r="423" spans="1:55" s="46" customFormat="1" x14ac:dyDescent="0.15">
      <c r="A423" s="75"/>
      <c r="B423" s="75"/>
      <c r="C423" s="75"/>
      <c r="D423" s="75"/>
      <c r="E423" s="75"/>
      <c r="F423" s="75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</row>
    <row r="424" spans="1:55" s="46" customFormat="1" x14ac:dyDescent="0.15">
      <c r="A424" s="75"/>
      <c r="B424" s="75"/>
      <c r="C424" s="75"/>
      <c r="D424" s="75"/>
      <c r="E424" s="75"/>
      <c r="F424" s="75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</row>
    <row r="425" spans="1:55" s="46" customFormat="1" x14ac:dyDescent="0.15">
      <c r="A425" s="75"/>
      <c r="B425" s="75"/>
      <c r="C425" s="75"/>
      <c r="D425" s="75"/>
      <c r="E425" s="75"/>
      <c r="F425" s="75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</row>
    <row r="426" spans="1:55" s="46" customFormat="1" x14ac:dyDescent="0.15">
      <c r="A426" s="75"/>
      <c r="B426" s="75"/>
      <c r="C426" s="75"/>
      <c r="D426" s="75"/>
      <c r="E426" s="75"/>
      <c r="F426" s="75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</row>
    <row r="427" spans="1:55" s="46" customFormat="1" x14ac:dyDescent="0.15">
      <c r="A427" s="75"/>
      <c r="B427" s="75"/>
      <c r="C427" s="75"/>
      <c r="D427" s="75"/>
      <c r="E427" s="75"/>
      <c r="F427" s="75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</row>
    <row r="428" spans="1:55" s="46" customFormat="1" x14ac:dyDescent="0.15">
      <c r="A428" s="75"/>
      <c r="B428" s="75"/>
      <c r="C428" s="75"/>
      <c r="D428" s="75"/>
      <c r="E428" s="75"/>
      <c r="F428" s="75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</row>
    <row r="429" spans="1:55" s="46" customFormat="1" x14ac:dyDescent="0.15">
      <c r="A429" s="75"/>
      <c r="B429" s="75"/>
      <c r="C429" s="75"/>
      <c r="D429" s="75"/>
      <c r="E429" s="75"/>
      <c r="F429" s="75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</row>
    <row r="430" spans="1:55" s="46" customFormat="1" x14ac:dyDescent="0.15">
      <c r="A430" s="75"/>
      <c r="B430" s="75"/>
      <c r="C430" s="75"/>
      <c r="D430" s="75"/>
      <c r="E430" s="75"/>
      <c r="F430" s="75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</row>
    <row r="431" spans="1:55" s="46" customFormat="1" x14ac:dyDescent="0.15">
      <c r="A431" s="75"/>
      <c r="B431" s="75"/>
      <c r="C431" s="75"/>
      <c r="D431" s="75"/>
      <c r="E431" s="75"/>
      <c r="F431" s="75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</row>
    <row r="432" spans="1:55" s="46" customFormat="1" x14ac:dyDescent="0.15">
      <c r="A432" s="75"/>
      <c r="B432" s="75"/>
      <c r="C432" s="75"/>
      <c r="D432" s="75"/>
      <c r="E432" s="75"/>
      <c r="F432" s="75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</row>
    <row r="433" spans="1:55" s="46" customFormat="1" x14ac:dyDescent="0.15">
      <c r="A433" s="75"/>
      <c r="B433" s="75"/>
      <c r="C433" s="75"/>
      <c r="D433" s="75"/>
      <c r="E433" s="75"/>
      <c r="F433" s="75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</row>
    <row r="434" spans="1:55" s="46" customFormat="1" x14ac:dyDescent="0.15">
      <c r="A434" s="75"/>
      <c r="B434" s="75"/>
      <c r="C434" s="75"/>
      <c r="D434" s="75"/>
      <c r="E434" s="75"/>
      <c r="F434" s="75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</row>
    <row r="435" spans="1:55" s="46" customFormat="1" x14ac:dyDescent="0.15">
      <c r="A435" s="75"/>
      <c r="B435" s="75"/>
      <c r="C435" s="75"/>
      <c r="D435" s="75"/>
      <c r="E435" s="75"/>
      <c r="F435" s="75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</row>
    <row r="436" spans="1:55" s="46" customFormat="1" x14ac:dyDescent="0.15">
      <c r="A436" s="75"/>
      <c r="B436" s="75"/>
      <c r="C436" s="75"/>
      <c r="D436" s="75"/>
      <c r="E436" s="75"/>
      <c r="F436" s="75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</row>
    <row r="437" spans="1:55" s="46" customFormat="1" x14ac:dyDescent="0.15">
      <c r="A437" s="75"/>
      <c r="B437" s="75"/>
      <c r="C437" s="75"/>
      <c r="D437" s="75"/>
      <c r="E437" s="75"/>
      <c r="F437" s="75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</row>
    <row r="438" spans="1:55" s="46" customFormat="1" x14ac:dyDescent="0.15">
      <c r="A438" s="75"/>
      <c r="B438" s="75"/>
      <c r="C438" s="75"/>
      <c r="D438" s="75"/>
      <c r="E438" s="75"/>
      <c r="F438" s="75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</row>
    <row r="439" spans="1:55" s="46" customFormat="1" x14ac:dyDescent="0.15">
      <c r="A439" s="75"/>
      <c r="B439" s="75"/>
      <c r="C439" s="75"/>
      <c r="D439" s="75"/>
      <c r="E439" s="75"/>
      <c r="F439" s="75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</row>
    <row r="440" spans="1:55" s="46" customFormat="1" x14ac:dyDescent="0.15">
      <c r="A440" s="75"/>
      <c r="B440" s="75"/>
      <c r="C440" s="75"/>
      <c r="D440" s="75"/>
      <c r="E440" s="75"/>
      <c r="F440" s="75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</row>
    <row r="441" spans="1:55" s="46" customFormat="1" x14ac:dyDescent="0.15">
      <c r="A441" s="75"/>
      <c r="B441" s="75"/>
      <c r="C441" s="75"/>
      <c r="D441" s="75"/>
      <c r="E441" s="75"/>
      <c r="F441" s="75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</row>
    <row r="442" spans="1:55" s="46" customFormat="1" x14ac:dyDescent="0.15">
      <c r="A442" s="75"/>
      <c r="B442" s="75"/>
      <c r="C442" s="75"/>
      <c r="D442" s="75"/>
      <c r="E442" s="75"/>
      <c r="F442" s="75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</row>
    <row r="443" spans="1:55" s="46" customFormat="1" x14ac:dyDescent="0.15">
      <c r="A443" s="75"/>
      <c r="B443" s="75"/>
      <c r="C443" s="75"/>
      <c r="D443" s="75"/>
      <c r="E443" s="75"/>
      <c r="F443" s="75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</row>
    <row r="444" spans="1:55" s="46" customFormat="1" x14ac:dyDescent="0.15">
      <c r="A444" s="75"/>
      <c r="B444" s="75"/>
      <c r="C444" s="75"/>
      <c r="D444" s="75"/>
      <c r="E444" s="75"/>
      <c r="F444" s="75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</row>
    <row r="445" spans="1:55" s="46" customFormat="1" x14ac:dyDescent="0.15">
      <c r="A445" s="75"/>
      <c r="B445" s="75"/>
      <c r="C445" s="75"/>
      <c r="D445" s="75"/>
      <c r="E445" s="75"/>
      <c r="F445" s="75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</row>
    <row r="446" spans="1:55" s="46" customFormat="1" x14ac:dyDescent="0.15">
      <c r="A446" s="75"/>
      <c r="B446" s="75"/>
      <c r="C446" s="75"/>
      <c r="D446" s="75"/>
      <c r="E446" s="75"/>
      <c r="F446" s="75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</row>
    <row r="447" spans="1:55" s="46" customFormat="1" x14ac:dyDescent="0.15">
      <c r="A447" s="75"/>
      <c r="B447" s="75"/>
      <c r="C447" s="75"/>
      <c r="D447" s="75"/>
      <c r="E447" s="75"/>
      <c r="F447" s="75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</row>
    <row r="448" spans="1:55" s="46" customFormat="1" x14ac:dyDescent="0.15">
      <c r="A448" s="75"/>
      <c r="B448" s="75"/>
      <c r="C448" s="75"/>
      <c r="D448" s="75"/>
      <c r="E448" s="75"/>
      <c r="F448" s="75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</row>
    <row r="449" spans="1:55" s="46" customFormat="1" x14ac:dyDescent="0.15">
      <c r="A449" s="75"/>
      <c r="B449" s="75"/>
      <c r="C449" s="75"/>
      <c r="D449" s="75"/>
      <c r="E449" s="75"/>
      <c r="F449" s="75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</row>
    <row r="450" spans="1:55" s="46" customFormat="1" x14ac:dyDescent="0.15">
      <c r="A450" s="75"/>
      <c r="B450" s="75"/>
      <c r="C450" s="75"/>
      <c r="D450" s="75"/>
      <c r="E450" s="75"/>
      <c r="F450" s="75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</row>
    <row r="451" spans="1:55" s="46" customFormat="1" x14ac:dyDescent="0.15">
      <c r="A451" s="75"/>
      <c r="B451" s="75"/>
      <c r="C451" s="75"/>
      <c r="D451" s="75"/>
      <c r="E451" s="75"/>
      <c r="F451" s="75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</row>
    <row r="452" spans="1:55" s="46" customFormat="1" x14ac:dyDescent="0.15">
      <c r="A452" s="75"/>
      <c r="B452" s="75"/>
      <c r="C452" s="75"/>
      <c r="D452" s="75"/>
      <c r="E452" s="75"/>
      <c r="F452" s="75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</row>
    <row r="453" spans="1:55" s="46" customFormat="1" x14ac:dyDescent="0.15">
      <c r="A453" s="75"/>
      <c r="B453" s="75"/>
      <c r="C453" s="75"/>
      <c r="D453" s="75"/>
      <c r="E453" s="75"/>
      <c r="F453" s="75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</row>
    <row r="454" spans="1:55" s="46" customFormat="1" x14ac:dyDescent="0.15">
      <c r="A454" s="75"/>
      <c r="B454" s="75"/>
      <c r="C454" s="75"/>
      <c r="D454" s="75"/>
      <c r="E454" s="75"/>
      <c r="F454" s="75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</row>
    <row r="455" spans="1:55" s="46" customFormat="1" x14ac:dyDescent="0.15">
      <c r="A455" s="75"/>
      <c r="B455" s="75"/>
      <c r="C455" s="75"/>
      <c r="D455" s="75"/>
      <c r="E455" s="75"/>
      <c r="F455" s="75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</row>
    <row r="456" spans="1:55" s="46" customFormat="1" x14ac:dyDescent="0.15">
      <c r="A456" s="75"/>
      <c r="B456" s="75"/>
      <c r="C456" s="75"/>
      <c r="D456" s="75"/>
      <c r="E456" s="75"/>
      <c r="F456" s="75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</row>
    <row r="457" spans="1:55" s="46" customFormat="1" x14ac:dyDescent="0.15">
      <c r="A457" s="75"/>
      <c r="B457" s="75"/>
      <c r="C457" s="75"/>
      <c r="D457" s="75"/>
      <c r="E457" s="75"/>
      <c r="F457" s="75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</row>
    <row r="458" spans="1:55" s="46" customFormat="1" x14ac:dyDescent="0.15">
      <c r="A458" s="75"/>
      <c r="B458" s="75"/>
      <c r="C458" s="75"/>
      <c r="D458" s="75"/>
      <c r="E458" s="75"/>
      <c r="F458" s="75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  <c r="BC458" s="58"/>
    </row>
    <row r="459" spans="1:55" s="46" customFormat="1" x14ac:dyDescent="0.15">
      <c r="A459" s="75"/>
      <c r="B459" s="75"/>
      <c r="C459" s="75"/>
      <c r="D459" s="75"/>
      <c r="E459" s="75"/>
      <c r="F459" s="75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</row>
    <row r="460" spans="1:55" s="46" customFormat="1" x14ac:dyDescent="0.15">
      <c r="A460" s="75"/>
      <c r="B460" s="75"/>
      <c r="C460" s="75"/>
      <c r="D460" s="75"/>
      <c r="E460" s="75"/>
      <c r="F460" s="75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</row>
    <row r="461" spans="1:55" s="46" customFormat="1" x14ac:dyDescent="0.15">
      <c r="A461" s="75"/>
      <c r="B461" s="75"/>
      <c r="C461" s="75"/>
      <c r="D461" s="75"/>
      <c r="E461" s="75"/>
      <c r="F461" s="75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</row>
    <row r="462" spans="1:55" s="46" customFormat="1" x14ac:dyDescent="0.15">
      <c r="A462" s="75"/>
      <c r="B462" s="75"/>
      <c r="C462" s="75"/>
      <c r="D462" s="75"/>
      <c r="E462" s="75"/>
      <c r="F462" s="75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</row>
    <row r="463" spans="1:55" s="46" customFormat="1" x14ac:dyDescent="0.15">
      <c r="A463" s="75"/>
      <c r="B463" s="75"/>
      <c r="C463" s="75"/>
      <c r="D463" s="75"/>
      <c r="E463" s="75"/>
      <c r="F463" s="75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</row>
    <row r="464" spans="1:55" s="46" customFormat="1" x14ac:dyDescent="0.15">
      <c r="A464" s="75"/>
      <c r="B464" s="75"/>
      <c r="C464" s="75"/>
      <c r="D464" s="75"/>
      <c r="E464" s="75"/>
      <c r="F464" s="75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</row>
    <row r="465" spans="1:55" s="46" customFormat="1" x14ac:dyDescent="0.15">
      <c r="A465" s="75"/>
      <c r="B465" s="75"/>
      <c r="C465" s="75"/>
      <c r="D465" s="75"/>
      <c r="E465" s="75"/>
      <c r="F465" s="75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</row>
    <row r="466" spans="1:55" s="46" customFormat="1" x14ac:dyDescent="0.15">
      <c r="A466" s="75"/>
      <c r="B466" s="75"/>
      <c r="C466" s="75"/>
      <c r="D466" s="75"/>
      <c r="E466" s="75"/>
      <c r="F466" s="75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</row>
    <row r="467" spans="1:55" s="46" customFormat="1" x14ac:dyDescent="0.15">
      <c r="A467" s="75"/>
      <c r="B467" s="75"/>
      <c r="C467" s="75"/>
      <c r="D467" s="75"/>
      <c r="E467" s="75"/>
      <c r="F467" s="75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</row>
    <row r="468" spans="1:55" s="46" customFormat="1" x14ac:dyDescent="0.15">
      <c r="A468" s="75"/>
      <c r="B468" s="75"/>
      <c r="C468" s="75"/>
      <c r="D468" s="75"/>
      <c r="E468" s="75"/>
      <c r="F468" s="75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</row>
    <row r="469" spans="1:55" s="46" customFormat="1" x14ac:dyDescent="0.15">
      <c r="A469" s="75"/>
      <c r="B469" s="75"/>
      <c r="C469" s="75"/>
      <c r="D469" s="75"/>
      <c r="E469" s="75"/>
      <c r="F469" s="75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</row>
    <row r="470" spans="1:55" s="46" customFormat="1" x14ac:dyDescent="0.15">
      <c r="A470" s="75"/>
      <c r="B470" s="75"/>
      <c r="C470" s="75"/>
      <c r="D470" s="75"/>
      <c r="E470" s="75"/>
      <c r="F470" s="75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</row>
    <row r="471" spans="1:55" s="46" customFormat="1" x14ac:dyDescent="0.15">
      <c r="A471" s="75"/>
      <c r="B471" s="75"/>
      <c r="C471" s="75"/>
      <c r="D471" s="75"/>
      <c r="E471" s="75"/>
      <c r="F471" s="75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</row>
    <row r="472" spans="1:55" s="46" customFormat="1" x14ac:dyDescent="0.15">
      <c r="A472" s="75"/>
      <c r="B472" s="75"/>
      <c r="C472" s="75"/>
      <c r="D472" s="75"/>
      <c r="E472" s="75"/>
      <c r="F472" s="75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</row>
    <row r="473" spans="1:55" s="46" customFormat="1" x14ac:dyDescent="0.15">
      <c r="A473" s="75"/>
      <c r="B473" s="75"/>
      <c r="C473" s="75"/>
      <c r="D473" s="75"/>
      <c r="E473" s="75"/>
      <c r="F473" s="75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</row>
    <row r="474" spans="1:55" s="46" customFormat="1" x14ac:dyDescent="0.15">
      <c r="A474" s="75"/>
      <c r="B474" s="75"/>
      <c r="C474" s="75"/>
      <c r="D474" s="75"/>
      <c r="E474" s="75"/>
      <c r="F474" s="75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</row>
    <row r="475" spans="1:55" s="46" customFormat="1" x14ac:dyDescent="0.15">
      <c r="A475" s="75"/>
      <c r="B475" s="75"/>
      <c r="C475" s="75"/>
      <c r="D475" s="75"/>
      <c r="E475" s="75"/>
      <c r="F475" s="75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</row>
    <row r="476" spans="1:55" s="46" customFormat="1" x14ac:dyDescent="0.15">
      <c r="A476" s="75"/>
      <c r="B476" s="75"/>
      <c r="C476" s="75"/>
      <c r="D476" s="75"/>
      <c r="E476" s="75"/>
      <c r="F476" s="75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</row>
    <row r="477" spans="1:55" s="46" customFormat="1" x14ac:dyDescent="0.15">
      <c r="A477" s="75"/>
      <c r="B477" s="75"/>
      <c r="C477" s="75"/>
      <c r="D477" s="75"/>
      <c r="E477" s="75"/>
      <c r="F477" s="75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</row>
    <row r="478" spans="1:55" s="46" customFormat="1" x14ac:dyDescent="0.15">
      <c r="A478" s="75"/>
      <c r="B478" s="75"/>
      <c r="C478" s="75"/>
      <c r="D478" s="75"/>
      <c r="E478" s="75"/>
      <c r="F478" s="75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</row>
    <row r="479" spans="1:55" s="46" customFormat="1" x14ac:dyDescent="0.15">
      <c r="A479" s="75"/>
      <c r="B479" s="75"/>
      <c r="C479" s="75"/>
      <c r="D479" s="75"/>
      <c r="E479" s="75"/>
      <c r="F479" s="75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  <c r="BC479" s="58"/>
    </row>
    <row r="480" spans="1:55" s="46" customFormat="1" x14ac:dyDescent="0.15">
      <c r="A480" s="75"/>
      <c r="B480" s="75"/>
      <c r="C480" s="75"/>
      <c r="D480" s="75"/>
      <c r="E480" s="75"/>
      <c r="F480" s="75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</row>
    <row r="481" spans="1:55" s="46" customFormat="1" x14ac:dyDescent="0.15">
      <c r="A481" s="75"/>
      <c r="B481" s="75"/>
      <c r="C481" s="75"/>
      <c r="D481" s="75"/>
      <c r="E481" s="75"/>
      <c r="F481" s="75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</row>
    <row r="482" spans="1:55" s="46" customFormat="1" x14ac:dyDescent="0.15">
      <c r="A482" s="75"/>
      <c r="B482" s="75"/>
      <c r="C482" s="75"/>
      <c r="D482" s="75"/>
      <c r="E482" s="75"/>
      <c r="F482" s="75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</row>
    <row r="483" spans="1:55" s="46" customFormat="1" x14ac:dyDescent="0.15">
      <c r="A483" s="75"/>
      <c r="B483" s="75"/>
      <c r="C483" s="75"/>
      <c r="D483" s="75"/>
      <c r="E483" s="75"/>
      <c r="F483" s="75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</row>
    <row r="484" spans="1:55" s="46" customFormat="1" x14ac:dyDescent="0.15">
      <c r="A484" s="75"/>
      <c r="B484" s="75"/>
      <c r="C484" s="75"/>
      <c r="D484" s="75"/>
      <c r="E484" s="75"/>
      <c r="F484" s="75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</row>
    <row r="485" spans="1:55" s="46" customFormat="1" x14ac:dyDescent="0.15">
      <c r="A485" s="75"/>
      <c r="B485" s="75"/>
      <c r="C485" s="75"/>
      <c r="D485" s="75"/>
      <c r="E485" s="75"/>
      <c r="F485" s="75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58"/>
    </row>
    <row r="486" spans="1:55" s="46" customFormat="1" x14ac:dyDescent="0.15">
      <c r="A486" s="75"/>
      <c r="B486" s="75"/>
      <c r="C486" s="75"/>
      <c r="D486" s="75"/>
      <c r="E486" s="75"/>
      <c r="F486" s="75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</row>
    <row r="487" spans="1:55" s="46" customFormat="1" x14ac:dyDescent="0.15">
      <c r="A487" s="75"/>
      <c r="B487" s="75"/>
      <c r="C487" s="75"/>
      <c r="D487" s="75"/>
      <c r="E487" s="75"/>
      <c r="F487" s="75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  <c r="BC487" s="58"/>
    </row>
    <row r="488" spans="1:55" s="46" customFormat="1" x14ac:dyDescent="0.15">
      <c r="A488" s="75"/>
      <c r="B488" s="75"/>
      <c r="C488" s="75"/>
      <c r="D488" s="75"/>
      <c r="E488" s="75"/>
      <c r="F488" s="75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</row>
    <row r="489" spans="1:55" s="46" customFormat="1" x14ac:dyDescent="0.15">
      <c r="A489" s="75"/>
      <c r="B489" s="75"/>
      <c r="C489" s="75"/>
      <c r="D489" s="75"/>
      <c r="E489" s="75"/>
      <c r="F489" s="75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</row>
    <row r="490" spans="1:55" s="46" customFormat="1" x14ac:dyDescent="0.15">
      <c r="A490" s="75"/>
      <c r="B490" s="75"/>
      <c r="C490" s="75"/>
      <c r="D490" s="75"/>
      <c r="E490" s="75"/>
      <c r="F490" s="75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</row>
    <row r="491" spans="1:55" s="46" customFormat="1" x14ac:dyDescent="0.15">
      <c r="A491" s="75"/>
      <c r="B491" s="75"/>
      <c r="C491" s="75"/>
      <c r="D491" s="75"/>
      <c r="E491" s="75"/>
      <c r="F491" s="75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</row>
    <row r="492" spans="1:55" s="46" customFormat="1" x14ac:dyDescent="0.15">
      <c r="A492" s="75"/>
      <c r="B492" s="75"/>
      <c r="C492" s="75"/>
      <c r="D492" s="75"/>
      <c r="E492" s="75"/>
      <c r="F492" s="75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</row>
    <row r="493" spans="1:55" s="46" customFormat="1" x14ac:dyDescent="0.15">
      <c r="A493" s="75"/>
      <c r="B493" s="75"/>
      <c r="C493" s="75"/>
      <c r="D493" s="75"/>
      <c r="E493" s="75"/>
      <c r="F493" s="75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</row>
    <row r="494" spans="1:55" s="46" customFormat="1" x14ac:dyDescent="0.15">
      <c r="A494" s="75"/>
      <c r="B494" s="75"/>
      <c r="C494" s="75"/>
      <c r="D494" s="75"/>
      <c r="E494" s="75"/>
      <c r="F494" s="75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</row>
    <row r="495" spans="1:55" s="46" customFormat="1" x14ac:dyDescent="0.15">
      <c r="A495" s="75"/>
      <c r="B495" s="75"/>
      <c r="C495" s="75"/>
      <c r="D495" s="75"/>
      <c r="E495" s="75"/>
      <c r="F495" s="75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</row>
    <row r="496" spans="1:55" s="46" customFormat="1" x14ac:dyDescent="0.15">
      <c r="A496" s="75"/>
      <c r="B496" s="75"/>
      <c r="C496" s="75"/>
      <c r="D496" s="75"/>
      <c r="E496" s="75"/>
      <c r="F496" s="75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</row>
    <row r="497" spans="1:55" s="46" customFormat="1" x14ac:dyDescent="0.15">
      <c r="A497" s="75"/>
      <c r="B497" s="75"/>
      <c r="C497" s="75"/>
      <c r="D497" s="75"/>
      <c r="E497" s="75"/>
      <c r="F497" s="75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  <c r="BC497" s="58"/>
    </row>
    <row r="498" spans="1:55" s="46" customFormat="1" x14ac:dyDescent="0.15">
      <c r="A498" s="75"/>
      <c r="B498" s="75"/>
      <c r="C498" s="75"/>
      <c r="D498" s="75"/>
      <c r="E498" s="75"/>
      <c r="F498" s="75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  <c r="BC498" s="58"/>
    </row>
    <row r="499" spans="1:55" s="46" customFormat="1" x14ac:dyDescent="0.15">
      <c r="A499" s="75"/>
      <c r="B499" s="75"/>
      <c r="C499" s="75"/>
      <c r="D499" s="75"/>
      <c r="E499" s="75"/>
      <c r="F499" s="75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</row>
    <row r="500" spans="1:55" s="46" customFormat="1" x14ac:dyDescent="0.15">
      <c r="A500" s="75"/>
      <c r="B500" s="75"/>
      <c r="C500" s="75"/>
      <c r="D500" s="75"/>
      <c r="E500" s="75"/>
      <c r="F500" s="75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</row>
    <row r="501" spans="1:55" s="46" customFormat="1" x14ac:dyDescent="0.15">
      <c r="A501" s="75"/>
      <c r="B501" s="75"/>
      <c r="C501" s="75"/>
      <c r="D501" s="75"/>
      <c r="E501" s="75"/>
      <c r="F501" s="75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</row>
    <row r="502" spans="1:55" s="46" customFormat="1" x14ac:dyDescent="0.15">
      <c r="A502" s="75"/>
      <c r="B502" s="75"/>
      <c r="C502" s="75"/>
      <c r="D502" s="75"/>
      <c r="E502" s="75"/>
      <c r="F502" s="75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</row>
    <row r="503" spans="1:55" s="46" customFormat="1" x14ac:dyDescent="0.15">
      <c r="A503" s="75"/>
      <c r="B503" s="75"/>
      <c r="C503" s="75"/>
      <c r="D503" s="75"/>
      <c r="E503" s="75"/>
      <c r="F503" s="75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</row>
    <row r="504" spans="1:55" s="46" customFormat="1" x14ac:dyDescent="0.15">
      <c r="A504" s="75"/>
      <c r="B504" s="75"/>
      <c r="C504" s="75"/>
      <c r="D504" s="75"/>
      <c r="E504" s="75"/>
      <c r="F504" s="75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</row>
    <row r="505" spans="1:55" s="46" customFormat="1" x14ac:dyDescent="0.15">
      <c r="A505" s="75"/>
      <c r="B505" s="75"/>
      <c r="C505" s="75"/>
      <c r="D505" s="75"/>
      <c r="E505" s="75"/>
      <c r="F505" s="75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</row>
    <row r="506" spans="1:55" s="46" customFormat="1" x14ac:dyDescent="0.15">
      <c r="A506" s="75"/>
      <c r="B506" s="75"/>
      <c r="C506" s="75"/>
      <c r="D506" s="75"/>
      <c r="E506" s="75"/>
      <c r="F506" s="75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</row>
    <row r="507" spans="1:55" s="46" customFormat="1" x14ac:dyDescent="0.15">
      <c r="A507" s="75"/>
      <c r="B507" s="75"/>
      <c r="C507" s="75"/>
      <c r="D507" s="75"/>
      <c r="E507" s="75"/>
      <c r="F507" s="75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</row>
    <row r="508" spans="1:55" s="46" customFormat="1" x14ac:dyDescent="0.15">
      <c r="A508" s="75"/>
      <c r="B508" s="75"/>
      <c r="C508" s="75"/>
      <c r="D508" s="75"/>
      <c r="E508" s="75"/>
      <c r="F508" s="75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</row>
    <row r="509" spans="1:55" s="46" customFormat="1" x14ac:dyDescent="0.15">
      <c r="A509" s="75"/>
      <c r="B509" s="75"/>
      <c r="C509" s="75"/>
      <c r="D509" s="75"/>
      <c r="E509" s="75"/>
      <c r="F509" s="75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</row>
    <row r="510" spans="1:55" s="46" customFormat="1" x14ac:dyDescent="0.15">
      <c r="A510" s="75"/>
      <c r="B510" s="75"/>
      <c r="C510" s="75"/>
      <c r="D510" s="75"/>
      <c r="E510" s="75"/>
      <c r="F510" s="75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</row>
    <row r="511" spans="1:55" s="46" customFormat="1" x14ac:dyDescent="0.15">
      <c r="A511" s="75"/>
      <c r="B511" s="75"/>
      <c r="C511" s="75"/>
      <c r="D511" s="75"/>
      <c r="E511" s="75"/>
      <c r="F511" s="75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</row>
    <row r="512" spans="1:55" s="46" customFormat="1" x14ac:dyDescent="0.15">
      <c r="A512" s="75"/>
      <c r="B512" s="75"/>
      <c r="C512" s="75"/>
      <c r="D512" s="75"/>
      <c r="E512" s="75"/>
      <c r="F512" s="75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</row>
    <row r="513" spans="1:55" s="46" customFormat="1" x14ac:dyDescent="0.15">
      <c r="A513" s="75"/>
      <c r="B513" s="75"/>
      <c r="C513" s="75"/>
      <c r="D513" s="75"/>
      <c r="E513" s="75"/>
      <c r="F513" s="75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</row>
    <row r="514" spans="1:55" s="46" customFormat="1" x14ac:dyDescent="0.15">
      <c r="A514" s="47"/>
      <c r="B514" s="75"/>
      <c r="C514" s="75"/>
      <c r="D514" s="75"/>
      <c r="E514" s="75"/>
      <c r="F514" s="75"/>
    </row>
    <row r="515" spans="1:55" s="46" customFormat="1" x14ac:dyDescent="0.15">
      <c r="A515" s="47"/>
      <c r="B515" s="75"/>
      <c r="C515" s="75"/>
      <c r="D515" s="75"/>
      <c r="E515" s="75"/>
      <c r="F515" s="75"/>
    </row>
    <row r="516" spans="1:55" s="46" customFormat="1" x14ac:dyDescent="0.15">
      <c r="A516" s="47"/>
      <c r="B516" s="75"/>
      <c r="C516" s="75"/>
      <c r="D516" s="75"/>
      <c r="E516" s="75"/>
      <c r="F516" s="75"/>
    </row>
    <row r="517" spans="1:55" s="46" customFormat="1" x14ac:dyDescent="0.15">
      <c r="A517" s="47"/>
      <c r="B517" s="75"/>
      <c r="C517" s="75"/>
      <c r="D517" s="75"/>
      <c r="E517" s="75"/>
      <c r="F517" s="75"/>
    </row>
    <row r="518" spans="1:55" s="46" customFormat="1" x14ac:dyDescent="0.15">
      <c r="A518" s="47"/>
      <c r="B518" s="75"/>
      <c r="C518" s="75"/>
      <c r="D518" s="75"/>
      <c r="E518" s="75"/>
      <c r="F518" s="75"/>
    </row>
    <row r="519" spans="1:55" s="46" customFormat="1" x14ac:dyDescent="0.15">
      <c r="A519" s="47"/>
      <c r="B519" s="75"/>
      <c r="C519" s="75"/>
      <c r="D519" s="75"/>
      <c r="E519" s="75"/>
      <c r="F519" s="75"/>
    </row>
    <row r="520" spans="1:55" s="46" customFormat="1" x14ac:dyDescent="0.15">
      <c r="A520" s="47"/>
      <c r="B520" s="75"/>
      <c r="C520" s="75"/>
      <c r="D520" s="75"/>
      <c r="E520" s="75"/>
      <c r="F520" s="75"/>
    </row>
    <row r="521" spans="1:55" s="75" customFormat="1" x14ac:dyDescent="0.15">
      <c r="A521" s="47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</row>
    <row r="522" spans="1:55" s="75" customFormat="1" x14ac:dyDescent="0.15">
      <c r="A522" s="47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</row>
    <row r="523" spans="1:55" s="75" customFormat="1" x14ac:dyDescent="0.15">
      <c r="A523" s="47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</row>
    <row r="524" spans="1:55" s="75" customFormat="1" x14ac:dyDescent="0.15">
      <c r="A524" s="47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</row>
    <row r="525" spans="1:55" s="75" customFormat="1" x14ac:dyDescent="0.15">
      <c r="A525" s="47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</row>
    <row r="526" spans="1:55" s="75" customFormat="1" x14ac:dyDescent="0.15">
      <c r="A526" s="47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</row>
    <row r="527" spans="1:55" s="75" customFormat="1" x14ac:dyDescent="0.15">
      <c r="A527" s="47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</row>
    <row r="528" spans="1:55" s="75" customFormat="1" x14ac:dyDescent="0.15">
      <c r="A528" s="47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</row>
    <row r="529" spans="1:55" s="75" customFormat="1" x14ac:dyDescent="0.15">
      <c r="A529" s="47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</row>
    <row r="530" spans="1:55" s="75" customFormat="1" x14ac:dyDescent="0.15">
      <c r="A530" s="47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</row>
    <row r="531" spans="1:55" s="75" customFormat="1" x14ac:dyDescent="0.15">
      <c r="A531" s="4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</row>
    <row r="532" spans="1:55" s="75" customFormat="1" x14ac:dyDescent="0.15">
      <c r="A532" s="47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</row>
    <row r="533" spans="1:55" s="75" customFormat="1" x14ac:dyDescent="0.15">
      <c r="A533" s="47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</row>
    <row r="534" spans="1:55" s="75" customFormat="1" x14ac:dyDescent="0.15">
      <c r="A534" s="47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</row>
    <row r="535" spans="1:55" s="75" customFormat="1" x14ac:dyDescent="0.15">
      <c r="A535" s="47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</row>
    <row r="536" spans="1:55" s="75" customFormat="1" x14ac:dyDescent="0.15">
      <c r="A536" s="47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</row>
    <row r="537" spans="1:55" s="75" customFormat="1" x14ac:dyDescent="0.15">
      <c r="A537" s="47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</row>
    <row r="538" spans="1:55" s="75" customFormat="1" x14ac:dyDescent="0.15">
      <c r="A538" s="47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</row>
    <row r="539" spans="1:55" s="75" customFormat="1" x14ac:dyDescent="0.15">
      <c r="A539" s="47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</row>
    <row r="540" spans="1:55" s="75" customFormat="1" x14ac:dyDescent="0.15">
      <c r="A540" s="47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</row>
    <row r="541" spans="1:55" s="75" customFormat="1" x14ac:dyDescent="0.15">
      <c r="A541" s="47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</row>
    <row r="542" spans="1:55" s="75" customFormat="1" x14ac:dyDescent="0.15">
      <c r="A542" s="47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</row>
    <row r="543" spans="1:55" s="75" customFormat="1" x14ac:dyDescent="0.15">
      <c r="A543" s="47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</row>
    <row r="544" spans="1:55" s="75" customFormat="1" x14ac:dyDescent="0.15">
      <c r="A544" s="47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</row>
    <row r="545" spans="1:55" s="75" customFormat="1" x14ac:dyDescent="0.15">
      <c r="A545" s="47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</row>
    <row r="546" spans="1:55" s="75" customFormat="1" x14ac:dyDescent="0.15">
      <c r="A546" s="47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</row>
    <row r="547" spans="1:55" s="75" customFormat="1" x14ac:dyDescent="0.15">
      <c r="A547" s="47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</row>
    <row r="548" spans="1:55" s="75" customFormat="1" x14ac:dyDescent="0.15">
      <c r="A548" s="47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</row>
    <row r="549" spans="1:55" s="75" customFormat="1" x14ac:dyDescent="0.15">
      <c r="A549" s="47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</row>
    <row r="550" spans="1:55" s="75" customFormat="1" x14ac:dyDescent="0.15">
      <c r="A550" s="47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</row>
    <row r="551" spans="1:55" s="75" customFormat="1" x14ac:dyDescent="0.15">
      <c r="A551" s="47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</row>
    <row r="552" spans="1:55" s="75" customFormat="1" x14ac:dyDescent="0.15">
      <c r="A552" s="47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</row>
    <row r="553" spans="1:55" s="75" customFormat="1" x14ac:dyDescent="0.15">
      <c r="A553" s="47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</row>
    <row r="554" spans="1:55" s="75" customFormat="1" x14ac:dyDescent="0.15">
      <c r="A554" s="47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</row>
    <row r="555" spans="1:55" s="75" customFormat="1" x14ac:dyDescent="0.15">
      <c r="A555" s="47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</row>
    <row r="556" spans="1:55" s="75" customFormat="1" x14ac:dyDescent="0.15">
      <c r="A556" s="47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</row>
    <row r="557" spans="1:55" s="75" customFormat="1" x14ac:dyDescent="0.15">
      <c r="A557" s="47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</row>
    <row r="558" spans="1:55" s="75" customFormat="1" x14ac:dyDescent="0.15">
      <c r="A558" s="47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</row>
    <row r="559" spans="1:55" s="75" customFormat="1" x14ac:dyDescent="0.15">
      <c r="A559" s="47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</row>
    <row r="560" spans="1:55" s="75" customFormat="1" x14ac:dyDescent="0.15">
      <c r="A560" s="47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</row>
    <row r="561" spans="1:55" s="75" customFormat="1" x14ac:dyDescent="0.15">
      <c r="A561" s="47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</row>
    <row r="562" spans="1:55" s="75" customFormat="1" x14ac:dyDescent="0.15">
      <c r="A562" s="47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</row>
    <row r="563" spans="1:55" s="75" customFormat="1" x14ac:dyDescent="0.15">
      <c r="A563" s="47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</row>
    <row r="564" spans="1:55" s="75" customFormat="1" x14ac:dyDescent="0.15">
      <c r="A564" s="47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</row>
    <row r="565" spans="1:55" s="75" customFormat="1" x14ac:dyDescent="0.15">
      <c r="A565" s="47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</row>
    <row r="566" spans="1:55" s="75" customFormat="1" x14ac:dyDescent="0.15">
      <c r="A566" s="47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</row>
    <row r="567" spans="1:55" s="75" customFormat="1" x14ac:dyDescent="0.15">
      <c r="A567" s="47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</row>
    <row r="568" spans="1:55" s="75" customFormat="1" x14ac:dyDescent="0.15">
      <c r="A568" s="47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</row>
    <row r="569" spans="1:55" s="75" customFormat="1" x14ac:dyDescent="0.15">
      <c r="A569" s="47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</row>
    <row r="570" spans="1:55" s="75" customFormat="1" x14ac:dyDescent="0.15">
      <c r="A570" s="47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</row>
    <row r="571" spans="1:55" s="75" customFormat="1" x14ac:dyDescent="0.15">
      <c r="A571" s="47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</row>
    <row r="572" spans="1:55" s="75" customFormat="1" x14ac:dyDescent="0.15">
      <c r="A572" s="47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</row>
    <row r="573" spans="1:55" s="75" customFormat="1" x14ac:dyDescent="0.15">
      <c r="A573" s="47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</row>
    <row r="574" spans="1:55" s="75" customFormat="1" x14ac:dyDescent="0.15">
      <c r="A574" s="47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</row>
    <row r="575" spans="1:55" s="75" customFormat="1" x14ac:dyDescent="0.15">
      <c r="A575" s="47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</row>
    <row r="576" spans="1:55" s="75" customFormat="1" x14ac:dyDescent="0.15">
      <c r="A576" s="47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</row>
    <row r="577" spans="1:55" s="75" customFormat="1" x14ac:dyDescent="0.15">
      <c r="A577" s="47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</row>
    <row r="578" spans="1:55" s="75" customFormat="1" x14ac:dyDescent="0.15">
      <c r="A578" s="47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</row>
    <row r="579" spans="1:55" s="75" customFormat="1" x14ac:dyDescent="0.15">
      <c r="A579" s="47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</row>
    <row r="580" spans="1:55" s="75" customFormat="1" x14ac:dyDescent="0.15">
      <c r="A580" s="47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</row>
    <row r="581" spans="1:55" s="75" customFormat="1" x14ac:dyDescent="0.15">
      <c r="A581" s="47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</row>
    <row r="582" spans="1:55" s="75" customFormat="1" x14ac:dyDescent="0.15">
      <c r="A582" s="47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</row>
    <row r="583" spans="1:55" s="75" customFormat="1" x14ac:dyDescent="0.15">
      <c r="A583" s="47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</row>
    <row r="584" spans="1:55" s="75" customFormat="1" x14ac:dyDescent="0.15">
      <c r="A584" s="47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</row>
    <row r="585" spans="1:55" s="75" customFormat="1" x14ac:dyDescent="0.15">
      <c r="A585" s="47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</row>
    <row r="586" spans="1:55" s="75" customFormat="1" x14ac:dyDescent="0.15">
      <c r="A586" s="47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</row>
    <row r="587" spans="1:55" s="75" customFormat="1" x14ac:dyDescent="0.15">
      <c r="A587" s="47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</row>
    <row r="588" spans="1:55" s="75" customFormat="1" x14ac:dyDescent="0.15">
      <c r="A588" s="47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</row>
    <row r="589" spans="1:55" s="75" customFormat="1" x14ac:dyDescent="0.15">
      <c r="A589" s="47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</row>
    <row r="590" spans="1:55" s="75" customFormat="1" x14ac:dyDescent="0.15">
      <c r="A590" s="47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</row>
    <row r="591" spans="1:55" s="75" customFormat="1" x14ac:dyDescent="0.15">
      <c r="A591" s="47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</row>
    <row r="592" spans="1:55" s="75" customFormat="1" x14ac:dyDescent="0.15">
      <c r="A592" s="47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</row>
    <row r="593" spans="1:55" s="75" customFormat="1" x14ac:dyDescent="0.15">
      <c r="A593" s="47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</row>
    <row r="594" spans="1:55" s="75" customFormat="1" x14ac:dyDescent="0.15">
      <c r="A594" s="47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</row>
    <row r="595" spans="1:55" s="75" customFormat="1" x14ac:dyDescent="0.15">
      <c r="A595" s="47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</row>
    <row r="596" spans="1:55" s="75" customFormat="1" x14ac:dyDescent="0.15">
      <c r="A596" s="47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</row>
    <row r="597" spans="1:55" s="75" customFormat="1" x14ac:dyDescent="0.15">
      <c r="A597" s="47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</row>
    <row r="598" spans="1:55" s="75" customFormat="1" x14ac:dyDescent="0.15">
      <c r="A598" s="47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</row>
    <row r="599" spans="1:55" s="75" customFormat="1" x14ac:dyDescent="0.15">
      <c r="A599" s="47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</row>
    <row r="600" spans="1:55" s="75" customFormat="1" x14ac:dyDescent="0.15">
      <c r="A600" s="47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</row>
    <row r="601" spans="1:55" s="75" customFormat="1" x14ac:dyDescent="0.15">
      <c r="A601" s="47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</row>
    <row r="602" spans="1:55" s="75" customFormat="1" x14ac:dyDescent="0.15">
      <c r="A602" s="47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view="pageBreakPreview" zoomScale="89" zoomScaleNormal="100" zoomScaleSheetLayoutView="89" workbookViewId="0">
      <selection activeCell="F16" sqref="F16"/>
    </sheetView>
  </sheetViews>
  <sheetFormatPr defaultRowHeight="15" x14ac:dyDescent="0.25"/>
  <cols>
    <col min="1" max="1" width="13.42578125" customWidth="1"/>
    <col min="2" max="2" width="52" customWidth="1"/>
    <col min="3" max="3" width="15.42578125" customWidth="1"/>
    <col min="4" max="4" width="13.85546875" customWidth="1"/>
    <col min="5" max="5" width="12.85546875" customWidth="1"/>
  </cols>
  <sheetData>
    <row r="1" spans="1:5" ht="13.5" customHeight="1" x14ac:dyDescent="0.25">
      <c r="A1" s="33"/>
      <c r="D1" s="152"/>
      <c r="E1" s="153" t="s">
        <v>375</v>
      </c>
    </row>
    <row r="2" spans="1:5" ht="15" customHeight="1" x14ac:dyDescent="0.25">
      <c r="A2" s="33"/>
      <c r="D2" s="201" t="s">
        <v>376</v>
      </c>
      <c r="E2" s="201"/>
    </row>
    <row r="3" spans="1:5" x14ac:dyDescent="0.25">
      <c r="A3" s="202"/>
    </row>
    <row r="4" spans="1:5" ht="15.75" x14ac:dyDescent="0.25">
      <c r="A4" s="141" t="s">
        <v>364</v>
      </c>
      <c r="B4" s="141" t="s">
        <v>365</v>
      </c>
      <c r="C4" s="141"/>
    </row>
    <row r="5" spans="1:5" ht="15.75" thickBot="1" x14ac:dyDescent="0.3"/>
    <row r="6" spans="1:5" ht="39" customHeight="1" thickBot="1" x14ac:dyDescent="0.3">
      <c r="A6" s="150" t="s">
        <v>366</v>
      </c>
      <c r="B6" s="151" t="s">
        <v>224</v>
      </c>
      <c r="C6" s="151" t="s">
        <v>205</v>
      </c>
      <c r="D6" s="151" t="s">
        <v>367</v>
      </c>
      <c r="E6" s="151" t="s">
        <v>368</v>
      </c>
    </row>
    <row r="7" spans="1:5" ht="65.25" customHeight="1" thickBot="1" x14ac:dyDescent="0.3">
      <c r="A7" s="198" t="s">
        <v>370</v>
      </c>
      <c r="B7" s="142" t="s">
        <v>369</v>
      </c>
      <c r="C7" s="142"/>
      <c r="D7" s="143"/>
      <c r="E7" s="144"/>
    </row>
    <row r="8" spans="1:5" ht="18" customHeight="1" thickBot="1" x14ac:dyDescent="0.3">
      <c r="A8" s="199"/>
      <c r="B8" s="145" t="s">
        <v>225</v>
      </c>
      <c r="C8" s="146" t="s">
        <v>206</v>
      </c>
      <c r="D8" s="148">
        <v>574.16666666666674</v>
      </c>
      <c r="E8" s="148">
        <v>689</v>
      </c>
    </row>
    <row r="9" spans="1:5" ht="21.75" customHeight="1" thickBot="1" x14ac:dyDescent="0.3">
      <c r="A9" s="199"/>
      <c r="B9" s="147" t="s">
        <v>232</v>
      </c>
      <c r="C9" s="146" t="s">
        <v>206</v>
      </c>
      <c r="D9" s="148">
        <v>662.5</v>
      </c>
      <c r="E9" s="148">
        <v>795</v>
      </c>
    </row>
    <row r="10" spans="1:5" ht="16.5" customHeight="1" thickBot="1" x14ac:dyDescent="0.3">
      <c r="A10" s="199"/>
      <c r="B10" s="147" t="s">
        <v>233</v>
      </c>
      <c r="C10" s="146" t="s">
        <v>206</v>
      </c>
      <c r="D10" s="148">
        <v>795.83333333333337</v>
      </c>
      <c r="E10" s="148">
        <v>955</v>
      </c>
    </row>
    <row r="11" spans="1:5" ht="34.5" customHeight="1" thickBot="1" x14ac:dyDescent="0.3">
      <c r="A11" s="200"/>
      <c r="B11" s="145" t="s">
        <v>226</v>
      </c>
      <c r="C11" s="146" t="s">
        <v>206</v>
      </c>
      <c r="D11" s="148">
        <v>928.33333333333337</v>
      </c>
      <c r="E11" s="148">
        <v>1114</v>
      </c>
    </row>
    <row r="12" spans="1:5" ht="66" customHeight="1" thickBot="1" x14ac:dyDescent="0.3">
      <c r="A12" s="198" t="s">
        <v>371</v>
      </c>
      <c r="B12" s="142" t="s">
        <v>234</v>
      </c>
      <c r="C12" s="142"/>
      <c r="D12" s="149"/>
      <c r="E12" s="149"/>
    </row>
    <row r="13" spans="1:5" ht="16.5" thickBot="1" x14ac:dyDescent="0.3">
      <c r="A13" s="199"/>
      <c r="B13" s="145" t="s">
        <v>227</v>
      </c>
      <c r="C13" s="146" t="s">
        <v>374</v>
      </c>
      <c r="D13" s="148">
        <v>18.333333333333336</v>
      </c>
      <c r="E13" s="148">
        <v>22</v>
      </c>
    </row>
    <row r="14" spans="1:5" ht="16.5" thickBot="1" x14ac:dyDescent="0.3">
      <c r="A14" s="199"/>
      <c r="B14" s="145" t="s">
        <v>228</v>
      </c>
      <c r="C14" s="146" t="s">
        <v>374</v>
      </c>
      <c r="D14" s="148">
        <v>24.166666666666668</v>
      </c>
      <c r="E14" s="148">
        <v>29</v>
      </c>
    </row>
    <row r="15" spans="1:5" ht="16.5" thickBot="1" x14ac:dyDescent="0.3">
      <c r="A15" s="200"/>
      <c r="B15" s="145" t="s">
        <v>229</v>
      </c>
      <c r="C15" s="146" t="s">
        <v>374</v>
      </c>
      <c r="D15" s="148">
        <v>38.333333333333336</v>
      </c>
      <c r="E15" s="148">
        <v>46</v>
      </c>
    </row>
    <row r="16" spans="1:5" ht="30" customHeight="1" thickBot="1" x14ac:dyDescent="0.3">
      <c r="A16" s="154" t="s">
        <v>372</v>
      </c>
      <c r="B16" s="142" t="s">
        <v>230</v>
      </c>
      <c r="C16" s="146" t="s">
        <v>231</v>
      </c>
      <c r="D16" s="148">
        <v>44.166666666666671</v>
      </c>
      <c r="E16" s="148">
        <v>53</v>
      </c>
    </row>
    <row r="17" spans="1:5" ht="54.75" customHeight="1" thickBot="1" x14ac:dyDescent="0.3">
      <c r="A17" s="154" t="s">
        <v>373</v>
      </c>
      <c r="B17" s="142" t="s">
        <v>235</v>
      </c>
      <c r="C17" s="146" t="s">
        <v>236</v>
      </c>
      <c r="D17" s="148">
        <v>150</v>
      </c>
      <c r="E17" s="148">
        <v>180</v>
      </c>
    </row>
  </sheetData>
  <mergeCells count="3">
    <mergeCell ref="A7:A11"/>
    <mergeCell ref="A12:A15"/>
    <mergeCell ref="D2:E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&amp;LНачальник ПЭО&amp;RЕ.А.Колышкина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2_2025г.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2024-02-21T09:22:55Z</dcterms:modified>
</cp:coreProperties>
</file>